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</sheets>
  <definedNames>
    <definedName name="RBEGIN_1" localSheetId="0">Доходы!$A$19</definedName>
    <definedName name="RBEGIN_1" localSheetId="2">Источники!$A$12</definedName>
    <definedName name="RBEGIN_1" localSheetId="1">Расходы!#REF!</definedName>
    <definedName name="REND_1" localSheetId="0">Доходы!$A$36</definedName>
    <definedName name="REND_1" localSheetId="2">Источники!$A$19</definedName>
    <definedName name="REND_1" localSheetId="1">Расходы!$A$5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</definedNames>
  <calcPr calcId="145621"/>
</workbook>
</file>

<file path=xl/calcChain.xml><?xml version="1.0" encoding="utf-8"?>
<calcChain xmlns="http://schemas.openxmlformats.org/spreadsheetml/2006/main">
  <c r="J6" i="2" l="1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5" i="2"/>
  <c r="F20" i="1" l="1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</calcChain>
</file>

<file path=xl/sharedStrings.xml><?xml version="1.0" encoding="utf-8"?>
<sst xmlns="http://schemas.openxmlformats.org/spreadsheetml/2006/main" count="802" uniqueCount="195">
  <si>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</si>
  <si>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</si>
  <si>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</si>
  <si>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</si>
  <si>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</si>
  <si>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</si>
  <si>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</si>
  <si>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</si>
  <si>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</si>
  <si>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</si>
  <si>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</si>
  <si>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</si>
  <si>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Комитет финансов администрации Волосовского муниципального района Ленинградской области</t>
  </si>
  <si>
    <t>Кикеринское сельское поселение</t>
  </si>
  <si>
    <t>Периодичность: годовая</t>
  </si>
  <si>
    <t>Единица измерения: руб.</t>
  </si>
  <si>
    <t>02288726</t>
  </si>
  <si>
    <t>025</t>
  </si>
  <si>
    <t>41606000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</si>
  <si>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</si>
  <si>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</si>
  <si>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</si>
  <si>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</si>
  <si>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</si>
  <si>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</si>
  <si>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</si>
  <si>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</si>
  <si>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</si>
  <si>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</si>
  <si>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</si>
  <si>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</si>
  <si>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</si>
  <si>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</si>
  <si>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 на доходы физических лиц</t>
  </si>
  <si>
    <t>182 10102000010000110</t>
  </si>
  <si>
    <t>-</t>
  </si>
  <si>
    <t>Акцизы по подакцизным товарам (продукции), производимым на территории Российской Федерации</t>
  </si>
  <si>
    <t>100 10302000010000110</t>
  </si>
  <si>
    <t>Единый сельскохозяйственный налог</t>
  </si>
  <si>
    <t>182 10503010010000110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</si>
  <si>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</si>
  <si>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</si>
  <si>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</si>
  <si>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</si>
  <si>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</si>
  <si>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</si>
  <si>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</si>
  <si>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011 10804020011000110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</si>
  <si>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</si>
  <si>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011 11105035100000120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</si>
  <si>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</si>
  <si>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</si>
  <si>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Прочие доходы от оказания платных услуг (работ) получателями средств бюджетов сельских поселений</t>
  </si>
  <si>
    <t>011 11301995100000130</t>
  </si>
  <si>
    <t>Дотации бюджетам сельских поселений на выравнивание бюджетной обеспеченности</t>
  </si>
  <si>
    <t>011 20201001100000151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</si>
  <si>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</si>
  <si>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011 20202216100000151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</si>
  <si>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</si>
  <si>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011 20203015100000151</t>
  </si>
  <si>
    <t>Субвенции бюджетам сельских поселений на выполнение передаваемых полномочий субъектов Российской Федерации</t>
  </si>
  <si>
    <t>011 20203024100000151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</si>
  <si>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</si>
  <si>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011 20204014100000151</t>
  </si>
  <si>
    <t>Прочие межбюджетные трансферты, передаваемые бюджетам сельских поселений</t>
  </si>
  <si>
    <t>011 20204999100000151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</si>
  <si>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</si>
  <si>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011 21905000100000151</t>
  </si>
  <si>
    <t>Форма 0503117  с.2</t>
  </si>
  <si>
    <t>x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</si>
  <si>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</si>
  <si>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</si>
  <si>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</si>
  <si>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</si>
  <si>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</si>
  <si>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</si>
  <si>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</si>
  <si>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</si>
  <si>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</si>
  <si>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</si>
  <si>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</si>
  <si>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</si>
  <si>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</si>
  <si>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</si>
  <si>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</si>
  <si>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</si>
  <si>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</si>
  <si>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КФСР</t>
  </si>
  <si>
    <t>КЦСР</t>
  </si>
  <si>
    <t>КВР</t>
  </si>
  <si>
    <t>КОСГУ</t>
  </si>
  <si>
    <t>Доп. ФК</t>
  </si>
  <si>
    <t>Доп. ЭК</t>
  </si>
  <si>
    <t>Код цели</t>
  </si>
  <si>
    <t>КП - расходы год</t>
  </si>
  <si>
    <t>Расход по ЛС</t>
  </si>
  <si>
    <t>Остаток КП - расходы год</t>
  </si>
  <si>
    <t>0102</t>
  </si>
  <si>
    <t>6140100130</t>
  </si>
  <si>
    <t>121</t>
  </si>
  <si>
    <t>211</t>
  </si>
  <si>
    <t>130</t>
  </si>
  <si>
    <t>000</t>
  </si>
  <si>
    <t>0</t>
  </si>
  <si>
    <t>129</t>
  </si>
  <si>
    <t>213</t>
  </si>
  <si>
    <t>0104</t>
  </si>
  <si>
    <t>6140200140</t>
  </si>
  <si>
    <t>122</t>
  </si>
  <si>
    <t>212</t>
  </si>
  <si>
    <t>6140200150</t>
  </si>
  <si>
    <t>244</t>
  </si>
  <si>
    <t>221</t>
  </si>
  <si>
    <t>223</t>
  </si>
  <si>
    <t>002</t>
  </si>
  <si>
    <t>003</t>
  </si>
  <si>
    <t>004</t>
  </si>
  <si>
    <t>225</t>
  </si>
  <si>
    <t>226</t>
  </si>
  <si>
    <t>310</t>
  </si>
  <si>
    <t>340</t>
  </si>
  <si>
    <t>007</t>
  </si>
  <si>
    <t>008</t>
  </si>
  <si>
    <t>852</t>
  </si>
  <si>
    <t>290</t>
  </si>
  <si>
    <t>6140271340</t>
  </si>
  <si>
    <t>141</t>
  </si>
  <si>
    <t>3038</t>
  </si>
  <si>
    <t>0111</t>
  </si>
  <si>
    <t>9100007000</t>
  </si>
  <si>
    <t>870</t>
  </si>
  <si>
    <t>0113</t>
  </si>
  <si>
    <t>6110209040</t>
  </si>
  <si>
    <t>6120209030</t>
  </si>
  <si>
    <t>6120209080</t>
  </si>
  <si>
    <t>6140208220</t>
  </si>
  <si>
    <t>540</t>
  </si>
  <si>
    <t>251</t>
  </si>
  <si>
    <t>6140208230</t>
  </si>
  <si>
    <t>6140208240</t>
  </si>
  <si>
    <t>6140209050</t>
  </si>
  <si>
    <t>853</t>
  </si>
  <si>
    <t>0203</t>
  </si>
  <si>
    <t>6140251180</t>
  </si>
  <si>
    <t>142</t>
  </si>
  <si>
    <t>365</t>
  </si>
  <si>
    <t>0309</t>
  </si>
  <si>
    <t>2943402190</t>
  </si>
  <si>
    <t>0409</t>
  </si>
  <si>
    <t>2910503150</t>
  </si>
  <si>
    <t>2910503160</t>
  </si>
  <si>
    <t>139</t>
  </si>
  <si>
    <t>2910570140</t>
  </si>
  <si>
    <t>1043</t>
  </si>
  <si>
    <t>0412</t>
  </si>
  <si>
    <t>6132703400</t>
  </si>
  <si>
    <t>0501</t>
  </si>
  <si>
    <t>2923103500</t>
  </si>
  <si>
    <t>2923103510</t>
  </si>
  <si>
    <t>0502</t>
  </si>
  <si>
    <t>2933200670</t>
  </si>
  <si>
    <t>414</t>
  </si>
  <si>
    <t>0503</t>
  </si>
  <si>
    <t>2923306010</t>
  </si>
  <si>
    <t>2923306020</t>
  </si>
  <si>
    <t>2923306030</t>
  </si>
  <si>
    <t>2923306040</t>
  </si>
  <si>
    <t>2923306050</t>
  </si>
  <si>
    <t>2923306060</t>
  </si>
  <si>
    <t>0801</t>
  </si>
  <si>
    <t>4510704400</t>
  </si>
  <si>
    <t>111</t>
  </si>
  <si>
    <t>119</t>
  </si>
  <si>
    <t>222</t>
  </si>
  <si>
    <t>132</t>
  </si>
  <si>
    <t>4510704420</t>
  </si>
  <si>
    <t>4510705970</t>
  </si>
  <si>
    <t>4511704430</t>
  </si>
  <si>
    <t>1001</t>
  </si>
  <si>
    <t>6140200100</t>
  </si>
  <si>
    <t>321</t>
  </si>
  <si>
    <t>263</t>
  </si>
  <si>
    <t>1101</t>
  </si>
  <si>
    <t>4521800210</t>
  </si>
  <si>
    <t>4521800220</t>
  </si>
  <si>
    <t>Итого</t>
  </si>
  <si>
    <t xml:space="preserve">               2. Расходы бюджета</t>
  </si>
  <si>
    <t>результат исполнения бюджета (дефицит/профицит)</t>
  </si>
  <si>
    <t>Руководитель</t>
  </si>
  <si>
    <t>И.Р. Костанян</t>
  </si>
  <si>
    <t>Н.А. Чудакова</t>
  </si>
  <si>
    <t>Главный бухгалтер</t>
  </si>
  <si>
    <t xml:space="preserve">   Просроченной задолженности нет</t>
  </si>
  <si>
    <t>на 01.03.2016 г.</t>
  </si>
  <si>
    <t>01 марта 2016 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</si>
</sst>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.5"/>
      <name val="MS Sans Serif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Arial"/>
      <family val="2"/>
    </font>
    <font>
      <sz val="7"/>
      <name val="Arial"/>
      <family val="2"/>
    </font>
    <font>
      <u/>
      <sz val="9"/>
      <name val="Arial"/>
      <family val="2"/>
    </font>
    <font>
      <sz val="14"/>
      <name val="Times New Roman"/>
      <family val="1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0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29" xfId="0" applyNumberFormat="1" applyFont="1" applyBorder="1" applyAlignment="1" applyProtection="1">
      <alignment horizontal="left" wrapText="1"/>
    </xf>
    <xf numFmtId="0" fontId="2" fillId="0" borderId="32" xfId="0" applyFont="1" applyBorder="1" applyAlignment="1" applyProtection="1">
      <alignment horizontal="center"/>
    </xf>
    <xf numFmtId="49" fontId="2" fillId="0" borderId="32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29" xfId="0" applyNumberFormat="1" applyFont="1" applyBorder="1" applyAlignment="1" applyProtection="1">
      <alignment horizontal="left" wrapText="1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6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5" xfId="0" applyNumberFormat="1" applyFont="1" applyBorder="1" applyAlignment="1" applyProtection="1">
      <alignment horizontal="right"/>
    </xf>
    <xf numFmtId="0" fontId="2" fillId="0" borderId="37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0" fontId="2" fillId="0" borderId="27" xfId="0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9" fontId="2" fillId="0" borderId="28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0" fontId="3" fillId="0" borderId="31" xfId="0" applyFont="1" applyBorder="1" applyAlignment="1" applyProtection="1">
      <alignment horizontal="left"/>
    </xf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left"/>
    </xf>
    <xf numFmtId="49" fontId="3" fillId="0" borderId="32" xfId="0" applyNumberFormat="1" applyFont="1" applyBorder="1" applyAlignment="1" applyProtection="1"/>
    <xf numFmtId="0" fontId="3" fillId="0" borderId="32" xfId="0" applyFont="1" applyBorder="1" applyAlignment="1" applyProtection="1"/>
    <xf numFmtId="49" fontId="5" fillId="0" borderId="24" xfId="0" applyNumberFormat="1" applyFont="1" applyBorder="1" applyAlignment="1" applyProtection="1">
      <alignment horizontal="center" vertical="center" wrapText="1"/>
    </xf>
    <xf numFmtId="49" fontId="2" fillId="0" borderId="38" xfId="0" applyNumberFormat="1" applyFont="1" applyBorder="1" applyAlignment="1" applyProtection="1">
      <alignment horizontal="center" vertical="center" wrapText="1"/>
    </xf>
    <xf numFmtId="4" fontId="2" fillId="0" borderId="38" xfId="0" applyNumberFormat="1" applyFont="1" applyBorder="1" applyAlignment="1" applyProtection="1">
      <alignment horizontal="right" vertical="center" wrapText="1"/>
    </xf>
    <xf numFmtId="49" fontId="4" fillId="0" borderId="39" xfId="0" applyNumberFormat="1" applyFont="1" applyBorder="1" applyAlignment="1" applyProtection="1">
      <alignment horizontal="center" vertical="center" wrapText="1"/>
    </xf>
    <xf numFmtId="49" fontId="4" fillId="0" borderId="40" xfId="0" applyNumberFormat="1" applyFont="1" applyBorder="1" applyAlignment="1" applyProtection="1">
      <alignment horizontal="center" vertical="center" wrapText="1"/>
    </xf>
    <xf numFmtId="4" fontId="4" fillId="0" borderId="40" xfId="0" applyNumberFormat="1" applyFont="1" applyBorder="1" applyAlignment="1" applyProtection="1">
      <alignment horizontal="right" vertical="center" wrapText="1"/>
    </xf>
    <xf numFmtId="49" fontId="4" fillId="0" borderId="39" xfId="0" applyNumberFormat="1" applyFont="1" applyBorder="1" applyAlignment="1" applyProtection="1">
      <alignment horizontal="center"/>
    </xf>
    <xf numFmtId="49" fontId="4" fillId="0" borderId="40" xfId="0" applyNumberFormat="1" applyFont="1" applyBorder="1" applyAlignment="1" applyProtection="1">
      <alignment horizontal="center"/>
    </xf>
    <xf numFmtId="4" fontId="4" fillId="0" borderId="40" xfId="0" applyNumberFormat="1" applyFont="1" applyBorder="1" applyAlignment="1" applyProtection="1">
      <alignment horizontal="right"/>
    </xf>
    <xf numFmtId="0" fontId="0" fillId="0" borderId="24" xfId="0" applyBorder="1"/>
    <xf numFmtId="0" fontId="7" fillId="0" borderId="24" xfId="0" applyFont="1" applyBorder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2" borderId="0" xfId="0" applyNumberFormat="1" applyFont="1" applyFill="1" applyAlignment="1">
      <alignment horizontal="left"/>
    </xf>
    <xf numFmtId="0" fontId="14" fillId="0" borderId="0" xfId="0" applyFont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6" fillId="0" borderId="23" xfId="0" applyFont="1" applyBorder="1" applyAlignment="1"/>
    <xf numFmtId="0" fontId="0" fillId="0" borderId="6" xfId="0" applyBorder="1" applyAlignment="1"/>
    <xf numFmtId="0" fontId="0" fillId="0" borderId="25" xfId="0" applyBorder="1" applyAlignment="1"/>
    <xf numFmtId="0" fontId="12" fillId="0" borderId="0" xfId="0" applyNumberFormat="1" applyFont="1" applyBorder="1" applyAlignment="1">
      <alignment horizontal="center" vertical="top"/>
    </xf>
    <xf numFmtId="0" fontId="8" fillId="0" borderId="0" xfId="0" applyNumberFormat="1" applyFont="1" applyAlignment="1">
      <alignment horizontal="left" wrapText="1"/>
    </xf>
    <xf numFmtId="0" fontId="9" fillId="0" borderId="0" xfId="0" applyNumberFormat="1" applyFont="1" applyBorder="1" applyAlignment="1">
      <alignment horizontal="center" vertical="top"/>
    </xf>
    <xf numFmtId="0" fontId="9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Alignment="1"/>
    <xf numFmtId="0" fontId="9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</xf>
    <xf numFmtId="4" fontId="15" fillId="0" borderId="38" xfId="0" applyNumberFormat="1" applyFont="1" applyBorder="1" applyAlignment="1" applyProtection="1">
      <alignment horizontal="right" vertical="center" wrapText="1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workbookViewId="0">
      <selection activeCell="F19" sqref="F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</cols>
  <sheetData>
    <row r="1" spans="1:6" ht="15" x14ac:dyDescent="0.25">
      <c r="A1" s="89"/>
      <c r="B1" s="89"/>
      <c r="C1" s="89"/>
      <c r="D1" s="89"/>
      <c r="E1" s="2"/>
      <c r="F1" s="2"/>
    </row>
    <row r="2" spans="1:6" ht="15" x14ac:dyDescent="0.25">
      <c r="A2" s="89" t="s">
        <v>0</v>
      </c>
      <c r="B2" s="89"/>
      <c r="C2" s="89"/>
      <c r="D2" s="89"/>
      <c r="E2" s="3"/>
      <c r="F2" s="4" t="s">
        <v>1</v>
      </c>
    </row>
    <row r="3" spans="1:6" x14ac:dyDescent="0.2">
      <c r="E3" s="6" t="s">
        <v>2</v>
      </c>
      <c r="F3" s="7" t="s">
        <v>3</v>
      </c>
    </row>
    <row r="4" spans="1:6" x14ac:dyDescent="0.2">
      <c r="A4" s="90" t="s">
        <v>193</v>
      </c>
      <c r="B4" s="90"/>
      <c r="C4" s="90"/>
      <c r="D4" s="90"/>
      <c r="E4" s="3" t="s">
        <v>4</v>
      </c>
      <c r="F4" s="8">
        <v>42430</v>
      </c>
    </row>
    <row r="5" spans="1:6" x14ac:dyDescent="0.2">
      <c r="E5" s="3" t="s">
        <v>5</v>
      </c>
      <c r="F5" s="10" t="s">
        <v>16</v>
      </c>
    </row>
    <row r="6" spans="1:6" ht="21.4" customHeight="1" x14ac:dyDescent="0.2">
      <c r="A6" s="11" t="s">
        <v>6</v>
      </c>
      <c r="B6" s="91" t="s">
        <v>12</v>
      </c>
      <c r="C6" s="92"/>
      <c r="D6" s="92"/>
      <c r="E6" s="3" t="s">
        <v>7</v>
      </c>
      <c r="F6" s="10" t="s">
        <v>17</v>
      </c>
    </row>
    <row r="7" spans="1:6" x14ac:dyDescent="0.2">
      <c r="A7" s="11" t="s">
        <v>8</v>
      </c>
      <c r="B7" s="93" t="s">
        <v>13</v>
      </c>
      <c r="C7" s="93"/>
      <c r="D7" s="93"/>
      <c r="E7" s="3" t="s">
        <v>9</v>
      </c>
      <c r="F7" s="12" t="s">
        <v>18</v>
      </c>
    </row>
    <row r="8" spans="1:6" x14ac:dyDescent="0.2">
      <c r="A8" s="11" t="s">
        <v>14</v>
      </c>
      <c r="B8" s="11"/>
      <c r="C8" s="11"/>
      <c r="D8" s="13"/>
      <c r="E8" s="3"/>
      <c r="F8" s="14"/>
    </row>
    <row r="9" spans="1:6" x14ac:dyDescent="0.2">
      <c r="A9" s="11" t="s">
        <v>15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89" t="s">
        <v>19</v>
      </c>
      <c r="B10" s="89"/>
      <c r="C10" s="89"/>
      <c r="D10" s="89"/>
      <c r="E10" s="1"/>
      <c r="F10" s="17"/>
    </row>
    <row r="11" spans="1:6" ht="4.1500000000000004" customHeight="1" x14ac:dyDescent="0.2">
      <c r="A11" s="80" t="s">
        <v>20</v>
      </c>
      <c r="B11" s="77" t="s">
        <v>21</v>
      </c>
      <c r="C11" s="77" t="s">
        <v>22</v>
      </c>
      <c r="D11" s="86" t="s">
        <v>23</v>
      </c>
      <c r="E11" s="86" t="s">
        <v>24</v>
      </c>
      <c r="F11" s="83" t="s">
        <v>25</v>
      </c>
    </row>
    <row r="12" spans="1:6" ht="3.6" customHeight="1" x14ac:dyDescent="0.2">
      <c r="A12" s="81"/>
      <c r="B12" s="78"/>
      <c r="C12" s="78"/>
      <c r="D12" s="87"/>
      <c r="E12" s="87"/>
      <c r="F12" s="84"/>
    </row>
    <row r="13" spans="1:6" ht="3" customHeight="1" x14ac:dyDescent="0.2">
      <c r="A13" s="81"/>
      <c r="B13" s="78"/>
      <c r="C13" s="78"/>
      <c r="D13" s="87"/>
      <c r="E13" s="87"/>
      <c r="F13" s="84"/>
    </row>
    <row r="14" spans="1:6" ht="3" customHeight="1" x14ac:dyDescent="0.2">
      <c r="A14" s="81"/>
      <c r="B14" s="78"/>
      <c r="C14" s="78"/>
      <c r="D14" s="87"/>
      <c r="E14" s="87"/>
      <c r="F14" s="84"/>
    </row>
    <row r="15" spans="1:6" ht="3" customHeight="1" x14ac:dyDescent="0.2">
      <c r="A15" s="81"/>
      <c r="B15" s="78"/>
      <c r="C15" s="78"/>
      <c r="D15" s="87"/>
      <c r="E15" s="87"/>
      <c r="F15" s="84"/>
    </row>
    <row r="16" spans="1:6" ht="3" customHeight="1" x14ac:dyDescent="0.2">
      <c r="A16" s="81"/>
      <c r="B16" s="78"/>
      <c r="C16" s="78"/>
      <c r="D16" s="87"/>
      <c r="E16" s="87"/>
      <c r="F16" s="84"/>
    </row>
    <row r="17" spans="1:6" ht="23.45" customHeight="1" x14ac:dyDescent="0.2">
      <c r="A17" s="82"/>
      <c r="B17" s="79"/>
      <c r="C17" s="79"/>
      <c r="D17" s="88"/>
      <c r="E17" s="88"/>
      <c r="F17" s="8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15649827</v>
      </c>
      <c r="E19" s="28">
        <v>2390325.92</v>
      </c>
      <c r="F19" s="27">
        <f>IF(OR(D19="-",E19=D19),"-",D19-IF(E19="-",0,E19))</f>
        <v>13259501.08</v>
      </c>
    </row>
    <row r="20" spans="1:6" x14ac:dyDescent="0.2">
      <c r="A20" s="29" t="s">
        <v>33</v>
      </c>
      <c r="B20" s="30" t="s">
        <v>30</v>
      </c>
      <c r="C20" s="31" t="s">
        <v>34</v>
      </c>
      <c r="D20" s="32">
        <v>1900000</v>
      </c>
      <c r="E20" s="32">
        <v>205117.26</v>
      </c>
      <c r="F20" s="33">
        <f t="shared" ref="F20:F26" si="0">IF(OR(D20="-",E20=D20),"-",D20-IF(E20="-",0,E20))</f>
        <v>1694882.74</v>
      </c>
    </row>
    <row r="21" spans="1:6" ht="22.5" x14ac:dyDescent="0.2">
      <c r="A21" s="29" t="s">
        <v>36</v>
      </c>
      <c r="B21" s="30" t="s">
        <v>30</v>
      </c>
      <c r="C21" s="31" t="s">
        <v>37</v>
      </c>
      <c r="D21" s="32">
        <v>1183300</v>
      </c>
      <c r="E21" s="32">
        <v>70311.69</v>
      </c>
      <c r="F21" s="33">
        <f t="shared" si="0"/>
        <v>1112988.31</v>
      </c>
    </row>
    <row r="22" spans="1:6" x14ac:dyDescent="0.2">
      <c r="A22" s="29" t="s">
        <v>38</v>
      </c>
      <c r="B22" s="30" t="s">
        <v>30</v>
      </c>
      <c r="C22" s="31" t="s">
        <v>39</v>
      </c>
      <c r="D22" s="32">
        <v>8000</v>
      </c>
      <c r="E22" s="32" t="s">
        <v>35</v>
      </c>
      <c r="F22" s="33">
        <f t="shared" si="0"/>
        <v>8000</v>
      </c>
    </row>
    <row r="23" spans="1:6" ht="33.75" x14ac:dyDescent="0.2">
      <c r="A23" s="29" t="s">
        <v>40</v>
      </c>
      <c r="B23" s="30" t="s">
        <v>30</v>
      </c>
      <c r="C23" s="31" t="s">
        <v>41</v>
      </c>
      <c r="D23" s="32">
        <v>152000</v>
      </c>
      <c r="E23" s="32">
        <v>2721.48</v>
      </c>
      <c r="F23" s="33">
        <f t="shared" si="0"/>
        <v>149278.51999999999</v>
      </c>
    </row>
    <row r="24" spans="1:6" ht="33.75" x14ac:dyDescent="0.2">
      <c r="A24" s="29" t="s">
        <v>42</v>
      </c>
      <c r="B24" s="30" t="s">
        <v>30</v>
      </c>
      <c r="C24" s="31" t="s">
        <v>43</v>
      </c>
      <c r="D24" s="32">
        <v>3899972</v>
      </c>
      <c r="E24" s="32">
        <v>1212393.73</v>
      </c>
      <c r="F24" s="33">
        <f t="shared" si="0"/>
        <v>2687578.27</v>
      </c>
    </row>
    <row r="25" spans="1:6" ht="33.75" x14ac:dyDescent="0.2">
      <c r="A25" s="29" t="s">
        <v>44</v>
      </c>
      <c r="B25" s="30" t="s">
        <v>30</v>
      </c>
      <c r="C25" s="31" t="s">
        <v>45</v>
      </c>
      <c r="D25" s="32">
        <v>703200</v>
      </c>
      <c r="E25" s="32">
        <v>18040.509999999998</v>
      </c>
      <c r="F25" s="33">
        <f t="shared" si="0"/>
        <v>685159.49</v>
      </c>
    </row>
    <row r="26" spans="1:6" ht="67.5" x14ac:dyDescent="0.2">
      <c r="A26" s="29" t="s">
        <v>46</v>
      </c>
      <c r="B26" s="30" t="s">
        <v>30</v>
      </c>
      <c r="C26" s="31" t="s">
        <v>47</v>
      </c>
      <c r="D26" s="32">
        <v>46300</v>
      </c>
      <c r="E26" s="32">
        <v>3400</v>
      </c>
      <c r="F26" s="33">
        <f t="shared" si="0"/>
        <v>42900</v>
      </c>
    </row>
    <row r="27" spans="1:6" ht="56.25" x14ac:dyDescent="0.2">
      <c r="A27" s="29" t="s">
        <v>48</v>
      </c>
      <c r="B27" s="30" t="s">
        <v>30</v>
      </c>
      <c r="C27" s="31" t="s">
        <v>49</v>
      </c>
      <c r="D27" s="32">
        <v>200000</v>
      </c>
      <c r="E27" s="32">
        <v>3952</v>
      </c>
      <c r="F27" s="33">
        <f t="shared" ref="F27:F36" si="1">IF(OR(D27="-",E27=D27),"-",D27-IF(E27="-",0,E27))</f>
        <v>196048</v>
      </c>
    </row>
    <row r="28" spans="1:6" ht="67.5" x14ac:dyDescent="0.2">
      <c r="A28" s="29" t="s">
        <v>50</v>
      </c>
      <c r="B28" s="30" t="s">
        <v>30</v>
      </c>
      <c r="C28" s="31" t="s">
        <v>51</v>
      </c>
      <c r="D28" s="32">
        <v>200000</v>
      </c>
      <c r="E28" s="32" t="s">
        <v>35</v>
      </c>
      <c r="F28" s="33">
        <f t="shared" si="1"/>
        <v>200000</v>
      </c>
    </row>
    <row r="29" spans="1:6" ht="22.5" x14ac:dyDescent="0.2">
      <c r="A29" s="29" t="s">
        <v>52</v>
      </c>
      <c r="B29" s="30" t="s">
        <v>30</v>
      </c>
      <c r="C29" s="31" t="s">
        <v>53</v>
      </c>
      <c r="D29" s="32">
        <v>60000</v>
      </c>
      <c r="E29" s="32" t="s">
        <v>35</v>
      </c>
      <c r="F29" s="33">
        <f t="shared" si="1"/>
        <v>60000</v>
      </c>
    </row>
    <row r="30" spans="1:6" ht="22.5" x14ac:dyDescent="0.2">
      <c r="A30" s="29" t="s">
        <v>54</v>
      </c>
      <c r="B30" s="30" t="s">
        <v>30</v>
      </c>
      <c r="C30" s="31" t="s">
        <v>55</v>
      </c>
      <c r="D30" s="32">
        <v>3714000</v>
      </c>
      <c r="E30" s="32">
        <v>742800</v>
      </c>
      <c r="F30" s="33">
        <f t="shared" si="1"/>
        <v>2971200</v>
      </c>
    </row>
    <row r="31" spans="1:6" ht="78.75" x14ac:dyDescent="0.2">
      <c r="A31" s="34" t="s">
        <v>56</v>
      </c>
      <c r="B31" s="30" t="s">
        <v>30</v>
      </c>
      <c r="C31" s="31" t="s">
        <v>57</v>
      </c>
      <c r="D31" s="32">
        <v>611000</v>
      </c>
      <c r="E31" s="32" t="s">
        <v>35</v>
      </c>
      <c r="F31" s="33">
        <f t="shared" si="1"/>
        <v>611000</v>
      </c>
    </row>
    <row r="32" spans="1:6" ht="33.75" x14ac:dyDescent="0.2">
      <c r="A32" s="29" t="s">
        <v>58</v>
      </c>
      <c r="B32" s="30" t="s">
        <v>30</v>
      </c>
      <c r="C32" s="31" t="s">
        <v>59</v>
      </c>
      <c r="D32" s="32">
        <v>223170</v>
      </c>
      <c r="E32" s="32">
        <v>111585</v>
      </c>
      <c r="F32" s="33">
        <f t="shared" si="1"/>
        <v>111585</v>
      </c>
    </row>
    <row r="33" spans="1:6" ht="33.75" x14ac:dyDescent="0.2">
      <c r="A33" s="29" t="s">
        <v>60</v>
      </c>
      <c r="B33" s="30" t="s">
        <v>30</v>
      </c>
      <c r="C33" s="31" t="s">
        <v>61</v>
      </c>
      <c r="D33" s="32">
        <v>467957</v>
      </c>
      <c r="E33" s="32">
        <v>116989.25</v>
      </c>
      <c r="F33" s="33">
        <f t="shared" si="1"/>
        <v>350967.75</v>
      </c>
    </row>
    <row r="34" spans="1:6" ht="56.25" x14ac:dyDescent="0.2">
      <c r="A34" s="29" t="s">
        <v>62</v>
      </c>
      <c r="B34" s="30" t="s">
        <v>30</v>
      </c>
      <c r="C34" s="31" t="s">
        <v>63</v>
      </c>
      <c r="D34" s="32">
        <v>19700</v>
      </c>
      <c r="E34" s="32">
        <v>14775</v>
      </c>
      <c r="F34" s="33">
        <f t="shared" si="1"/>
        <v>4925</v>
      </c>
    </row>
    <row r="35" spans="1:6" ht="22.5" x14ac:dyDescent="0.2">
      <c r="A35" s="29" t="s">
        <v>64</v>
      </c>
      <c r="B35" s="30" t="s">
        <v>30</v>
      </c>
      <c r="C35" s="31" t="s">
        <v>65</v>
      </c>
      <c r="D35" s="32">
        <v>2261228</v>
      </c>
      <c r="E35" s="32">
        <v>32807</v>
      </c>
      <c r="F35" s="33">
        <f t="shared" si="1"/>
        <v>2228421</v>
      </c>
    </row>
    <row r="36" spans="1:6" ht="45.75" thickBot="1" x14ac:dyDescent="0.25">
      <c r="A36" s="29" t="s">
        <v>66</v>
      </c>
      <c r="B36" s="30" t="s">
        <v>30</v>
      </c>
      <c r="C36" s="31" t="s">
        <v>67</v>
      </c>
      <c r="D36" s="32" t="s">
        <v>35</v>
      </c>
      <c r="E36" s="32">
        <v>-144567</v>
      </c>
      <c r="F36" s="33" t="str">
        <f t="shared" si="1"/>
        <v>-</v>
      </c>
    </row>
    <row r="37" spans="1:6" ht="12.75" customHeight="1" x14ac:dyDescent="0.2">
      <c r="B37" s="35"/>
      <c r="C37" s="35"/>
      <c r="D37" s="36"/>
      <c r="E37" s="36"/>
      <c r="F37" s="36"/>
    </row>
  </sheetData>
  <mergeCells count="12">
    <mergeCell ref="A10:D10"/>
    <mergeCell ref="A1:D1"/>
    <mergeCell ref="A4:D4"/>
    <mergeCell ref="A2:D2"/>
    <mergeCell ref="B6:D6"/>
    <mergeCell ref="B7:D7"/>
    <mergeCell ref="C11:C17"/>
    <mergeCell ref="A11:A17"/>
    <mergeCell ref="F11:F17"/>
    <mergeCell ref="E11:E17"/>
    <mergeCell ref="B11:B17"/>
    <mergeCell ref="D11:D17"/>
  </mergeCells>
  <conditionalFormatting sqref="F20">
    <cfRule type="cellIs" priority="1" stopIfTrue="1" operator="equal">
      <formula>0</formula>
    </cfRule>
  </conditionalFormatting>
  <conditionalFormatting sqref="F21">
    <cfRule type="cellIs" priority="3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73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11"/>
  <sheetViews>
    <sheetView showGridLines="0" topLeftCell="A85" workbookViewId="0">
      <selection activeCell="I111" sqref="I111"/>
    </sheetView>
  </sheetViews>
  <sheetFormatPr defaultRowHeight="12.75" customHeight="1" x14ac:dyDescent="0.2"/>
  <cols>
    <col min="1" max="1" width="9" customWidth="1"/>
    <col min="2" max="2" width="10.85546875" customWidth="1"/>
    <col min="3" max="3" width="7.5703125" customWidth="1"/>
    <col min="4" max="4" width="7.85546875" customWidth="1"/>
    <col min="5" max="5" width="7.42578125" customWidth="1"/>
    <col min="6" max="6" width="9.85546875" customWidth="1"/>
    <col min="8" max="8" width="10.5703125" customWidth="1"/>
    <col min="9" max="9" width="10" bestFit="1" customWidth="1"/>
    <col min="10" max="10" width="10.7109375" customWidth="1"/>
  </cols>
  <sheetData>
    <row r="2" spans="1:10" ht="15" customHeight="1" x14ac:dyDescent="0.25">
      <c r="A2" s="89" t="s">
        <v>186</v>
      </c>
      <c r="B2" s="89"/>
      <c r="C2" s="89"/>
      <c r="D2" s="89"/>
      <c r="E2" s="1"/>
      <c r="F2" s="13" t="s">
        <v>68</v>
      </c>
    </row>
    <row r="3" spans="1:10" ht="13.5" customHeight="1" x14ac:dyDescent="0.2">
      <c r="A3" s="5"/>
      <c r="B3" s="5"/>
      <c r="C3" s="37"/>
      <c r="D3" s="9"/>
      <c r="E3" s="9"/>
      <c r="F3" s="9"/>
    </row>
    <row r="4" spans="1:10" ht="35.25" customHeight="1" x14ac:dyDescent="0.2">
      <c r="A4" s="60" t="s">
        <v>87</v>
      </c>
      <c r="B4" s="60" t="s">
        <v>88</v>
      </c>
      <c r="C4" s="60" t="s">
        <v>89</v>
      </c>
      <c r="D4" s="60" t="s">
        <v>90</v>
      </c>
      <c r="E4" s="60" t="s">
        <v>91</v>
      </c>
      <c r="F4" s="60" t="s">
        <v>92</v>
      </c>
      <c r="G4" s="60" t="s">
        <v>93</v>
      </c>
      <c r="H4" s="60" t="s">
        <v>94</v>
      </c>
      <c r="I4" s="60" t="s">
        <v>95</v>
      </c>
      <c r="J4" s="60" t="s">
        <v>96</v>
      </c>
    </row>
    <row r="5" spans="1:10" ht="13.5" customHeight="1" x14ac:dyDescent="0.2">
      <c r="A5" s="61" t="s">
        <v>97</v>
      </c>
      <c r="B5" s="61" t="s">
        <v>98</v>
      </c>
      <c r="C5" s="61" t="s">
        <v>99</v>
      </c>
      <c r="D5" s="61" t="s">
        <v>100</v>
      </c>
      <c r="E5" s="61" t="s">
        <v>101</v>
      </c>
      <c r="F5" s="61" t="s">
        <v>102</v>
      </c>
      <c r="G5" s="61" t="s">
        <v>103</v>
      </c>
      <c r="H5" s="62">
        <v>650000</v>
      </c>
      <c r="I5" s="62">
        <v>161633.85999999999</v>
      </c>
      <c r="J5" s="62">
        <f>H5-I5</f>
        <v>488366.14</v>
      </c>
    </row>
    <row r="6" spans="1:10" ht="12.75" customHeight="1" x14ac:dyDescent="0.2">
      <c r="A6" s="61" t="s">
        <v>97</v>
      </c>
      <c r="B6" s="61" t="s">
        <v>98</v>
      </c>
      <c r="C6" s="61" t="s">
        <v>104</v>
      </c>
      <c r="D6" s="61" t="s">
        <v>105</v>
      </c>
      <c r="E6" s="61" t="s">
        <v>101</v>
      </c>
      <c r="F6" s="61" t="s">
        <v>102</v>
      </c>
      <c r="G6" s="61" t="s">
        <v>103</v>
      </c>
      <c r="H6" s="62">
        <v>150000</v>
      </c>
      <c r="I6" s="62">
        <v>35559</v>
      </c>
      <c r="J6" s="62">
        <f t="shared" ref="J6:J69" si="0">H6-I6</f>
        <v>114441</v>
      </c>
    </row>
    <row r="7" spans="1:10" ht="12.75" customHeight="1" x14ac:dyDescent="0.2">
      <c r="A7" s="63" t="s">
        <v>97</v>
      </c>
      <c r="B7" s="64"/>
      <c r="C7" s="64"/>
      <c r="D7" s="64"/>
      <c r="E7" s="64"/>
      <c r="F7" s="64"/>
      <c r="G7" s="64"/>
      <c r="H7" s="65">
        <v>800000</v>
      </c>
      <c r="I7" s="65">
        <v>197192.86</v>
      </c>
      <c r="J7" s="109">
        <f t="shared" si="0"/>
        <v>602807.14</v>
      </c>
    </row>
    <row r="8" spans="1:10" ht="12.75" customHeight="1" x14ac:dyDescent="0.2">
      <c r="A8" s="61" t="s">
        <v>106</v>
      </c>
      <c r="B8" s="61" t="s">
        <v>107</v>
      </c>
      <c r="C8" s="61" t="s">
        <v>99</v>
      </c>
      <c r="D8" s="61" t="s">
        <v>100</v>
      </c>
      <c r="E8" s="61" t="s">
        <v>101</v>
      </c>
      <c r="F8" s="61" t="s">
        <v>102</v>
      </c>
      <c r="G8" s="61" t="s">
        <v>103</v>
      </c>
      <c r="H8" s="62">
        <v>2300000</v>
      </c>
      <c r="I8" s="62">
        <v>498648.7</v>
      </c>
      <c r="J8" s="62">
        <f t="shared" si="0"/>
        <v>1801351.3</v>
      </c>
    </row>
    <row r="9" spans="1:10" ht="12.75" customHeight="1" x14ac:dyDescent="0.2">
      <c r="A9" s="61" t="s">
        <v>106</v>
      </c>
      <c r="B9" s="61" t="s">
        <v>107</v>
      </c>
      <c r="C9" s="61" t="s">
        <v>108</v>
      </c>
      <c r="D9" s="61" t="s">
        <v>109</v>
      </c>
      <c r="E9" s="61" t="s">
        <v>101</v>
      </c>
      <c r="F9" s="61" t="s">
        <v>102</v>
      </c>
      <c r="G9" s="61" t="s">
        <v>103</v>
      </c>
      <c r="H9" s="62">
        <v>5000</v>
      </c>
      <c r="I9" s="62">
        <v>0</v>
      </c>
      <c r="J9" s="62">
        <f t="shared" si="0"/>
        <v>5000</v>
      </c>
    </row>
    <row r="10" spans="1:10" ht="12.75" customHeight="1" x14ac:dyDescent="0.2">
      <c r="A10" s="61" t="s">
        <v>106</v>
      </c>
      <c r="B10" s="61" t="s">
        <v>107</v>
      </c>
      <c r="C10" s="61" t="s">
        <v>104</v>
      </c>
      <c r="D10" s="61" t="s">
        <v>105</v>
      </c>
      <c r="E10" s="61" t="s">
        <v>101</v>
      </c>
      <c r="F10" s="61" t="s">
        <v>102</v>
      </c>
      <c r="G10" s="61" t="s">
        <v>103</v>
      </c>
      <c r="H10" s="62">
        <v>695000</v>
      </c>
      <c r="I10" s="62">
        <v>123723</v>
      </c>
      <c r="J10" s="62">
        <f t="shared" si="0"/>
        <v>571277</v>
      </c>
    </row>
    <row r="11" spans="1:10" ht="12.75" customHeight="1" x14ac:dyDescent="0.2">
      <c r="A11" s="61" t="s">
        <v>106</v>
      </c>
      <c r="B11" s="61" t="s">
        <v>110</v>
      </c>
      <c r="C11" s="61" t="s">
        <v>99</v>
      </c>
      <c r="D11" s="61" t="s">
        <v>100</v>
      </c>
      <c r="E11" s="61" t="s">
        <v>101</v>
      </c>
      <c r="F11" s="61" t="s">
        <v>102</v>
      </c>
      <c r="G11" s="61" t="s">
        <v>103</v>
      </c>
      <c r="H11" s="62">
        <v>300000</v>
      </c>
      <c r="I11" s="62">
        <v>49246.89</v>
      </c>
      <c r="J11" s="62">
        <f t="shared" si="0"/>
        <v>250753.11</v>
      </c>
    </row>
    <row r="12" spans="1:10" ht="12.75" customHeight="1" x14ac:dyDescent="0.2">
      <c r="A12" s="61" t="s">
        <v>106</v>
      </c>
      <c r="B12" s="61" t="s">
        <v>110</v>
      </c>
      <c r="C12" s="61" t="s">
        <v>104</v>
      </c>
      <c r="D12" s="61" t="s">
        <v>105</v>
      </c>
      <c r="E12" s="61" t="s">
        <v>101</v>
      </c>
      <c r="F12" s="61" t="s">
        <v>102</v>
      </c>
      <c r="G12" s="61" t="s">
        <v>103</v>
      </c>
      <c r="H12" s="62">
        <v>98000</v>
      </c>
      <c r="I12" s="62">
        <v>11853</v>
      </c>
      <c r="J12" s="62">
        <f t="shared" si="0"/>
        <v>86147</v>
      </c>
    </row>
    <row r="13" spans="1:10" ht="12.75" customHeight="1" x14ac:dyDescent="0.2">
      <c r="A13" s="61" t="s">
        <v>106</v>
      </c>
      <c r="B13" s="61" t="s">
        <v>110</v>
      </c>
      <c r="C13" s="61" t="s">
        <v>111</v>
      </c>
      <c r="D13" s="61" t="s">
        <v>112</v>
      </c>
      <c r="E13" s="61" t="s">
        <v>101</v>
      </c>
      <c r="F13" s="61" t="s">
        <v>102</v>
      </c>
      <c r="G13" s="61" t="s">
        <v>103</v>
      </c>
      <c r="H13" s="62">
        <v>70000</v>
      </c>
      <c r="I13" s="62">
        <v>0</v>
      </c>
      <c r="J13" s="62">
        <f t="shared" si="0"/>
        <v>70000</v>
      </c>
    </row>
    <row r="14" spans="1:10" ht="12.75" customHeight="1" x14ac:dyDescent="0.2">
      <c r="A14" s="61" t="s">
        <v>106</v>
      </c>
      <c r="B14" s="61" t="s">
        <v>110</v>
      </c>
      <c r="C14" s="61" t="s">
        <v>111</v>
      </c>
      <c r="D14" s="61" t="s">
        <v>113</v>
      </c>
      <c r="E14" s="61" t="s">
        <v>101</v>
      </c>
      <c r="F14" s="61" t="s">
        <v>114</v>
      </c>
      <c r="G14" s="61" t="s">
        <v>103</v>
      </c>
      <c r="H14" s="62">
        <v>75000</v>
      </c>
      <c r="I14" s="62">
        <v>0</v>
      </c>
      <c r="J14" s="62">
        <f t="shared" si="0"/>
        <v>75000</v>
      </c>
    </row>
    <row r="15" spans="1:10" ht="12.75" customHeight="1" x14ac:dyDescent="0.2">
      <c r="A15" s="61" t="s">
        <v>106</v>
      </c>
      <c r="B15" s="61" t="s">
        <v>110</v>
      </c>
      <c r="C15" s="61" t="s">
        <v>111</v>
      </c>
      <c r="D15" s="61" t="s">
        <v>113</v>
      </c>
      <c r="E15" s="61" t="s">
        <v>101</v>
      </c>
      <c r="F15" s="61" t="s">
        <v>115</v>
      </c>
      <c r="G15" s="61" t="s">
        <v>103</v>
      </c>
      <c r="H15" s="62">
        <v>85000</v>
      </c>
      <c r="I15" s="62">
        <v>0</v>
      </c>
      <c r="J15" s="62">
        <f t="shared" si="0"/>
        <v>85000</v>
      </c>
    </row>
    <row r="16" spans="1:10" ht="12.75" customHeight="1" x14ac:dyDescent="0.2">
      <c r="A16" s="61" t="s">
        <v>106</v>
      </c>
      <c r="B16" s="61" t="s">
        <v>110</v>
      </c>
      <c r="C16" s="61" t="s">
        <v>111</v>
      </c>
      <c r="D16" s="61" t="s">
        <v>113</v>
      </c>
      <c r="E16" s="61" t="s">
        <v>101</v>
      </c>
      <c r="F16" s="61" t="s">
        <v>116</v>
      </c>
      <c r="G16" s="61" t="s">
        <v>103</v>
      </c>
      <c r="H16" s="62">
        <v>10000</v>
      </c>
      <c r="I16" s="62">
        <v>0</v>
      </c>
      <c r="J16" s="62">
        <f t="shared" si="0"/>
        <v>10000</v>
      </c>
    </row>
    <row r="17" spans="1:10" ht="12.75" customHeight="1" x14ac:dyDescent="0.2">
      <c r="A17" s="61" t="s">
        <v>106</v>
      </c>
      <c r="B17" s="61" t="s">
        <v>110</v>
      </c>
      <c r="C17" s="61" t="s">
        <v>111</v>
      </c>
      <c r="D17" s="61" t="s">
        <v>117</v>
      </c>
      <c r="E17" s="61" t="s">
        <v>101</v>
      </c>
      <c r="F17" s="61" t="s">
        <v>102</v>
      </c>
      <c r="G17" s="61" t="s">
        <v>103</v>
      </c>
      <c r="H17" s="62">
        <v>60000</v>
      </c>
      <c r="I17" s="62">
        <v>0</v>
      </c>
      <c r="J17" s="62">
        <f t="shared" si="0"/>
        <v>60000</v>
      </c>
    </row>
    <row r="18" spans="1:10" ht="12.75" customHeight="1" x14ac:dyDescent="0.2">
      <c r="A18" s="61" t="s">
        <v>106</v>
      </c>
      <c r="B18" s="61" t="s">
        <v>110</v>
      </c>
      <c r="C18" s="61" t="s">
        <v>111</v>
      </c>
      <c r="D18" s="61" t="s">
        <v>118</v>
      </c>
      <c r="E18" s="61" t="s">
        <v>101</v>
      </c>
      <c r="F18" s="61" t="s">
        <v>102</v>
      </c>
      <c r="G18" s="61" t="s">
        <v>103</v>
      </c>
      <c r="H18" s="62">
        <v>189030</v>
      </c>
      <c r="I18" s="62">
        <v>0</v>
      </c>
      <c r="J18" s="62">
        <f t="shared" si="0"/>
        <v>189030</v>
      </c>
    </row>
    <row r="19" spans="1:10" ht="12.75" customHeight="1" x14ac:dyDescent="0.2">
      <c r="A19" s="61" t="s">
        <v>106</v>
      </c>
      <c r="B19" s="61" t="s">
        <v>110</v>
      </c>
      <c r="C19" s="61" t="s">
        <v>111</v>
      </c>
      <c r="D19" s="61" t="s">
        <v>119</v>
      </c>
      <c r="E19" s="61" t="s">
        <v>101</v>
      </c>
      <c r="F19" s="61" t="s">
        <v>102</v>
      </c>
      <c r="G19" s="61" t="s">
        <v>103</v>
      </c>
      <c r="H19" s="62">
        <v>15000</v>
      </c>
      <c r="I19" s="62">
        <v>0</v>
      </c>
      <c r="J19" s="62">
        <f t="shared" si="0"/>
        <v>15000</v>
      </c>
    </row>
    <row r="20" spans="1:10" ht="12.75" customHeight="1" x14ac:dyDescent="0.2">
      <c r="A20" s="61" t="s">
        <v>106</v>
      </c>
      <c r="B20" s="61" t="s">
        <v>110</v>
      </c>
      <c r="C20" s="61" t="s">
        <v>111</v>
      </c>
      <c r="D20" s="61" t="s">
        <v>120</v>
      </c>
      <c r="E20" s="61" t="s">
        <v>101</v>
      </c>
      <c r="F20" s="61" t="s">
        <v>121</v>
      </c>
      <c r="G20" s="61" t="s">
        <v>103</v>
      </c>
      <c r="H20" s="62">
        <v>110000</v>
      </c>
      <c r="I20" s="62">
        <v>27500</v>
      </c>
      <c r="J20" s="62">
        <f t="shared" si="0"/>
        <v>82500</v>
      </c>
    </row>
    <row r="21" spans="1:10" ht="12.75" customHeight="1" x14ac:dyDescent="0.2">
      <c r="A21" s="61" t="s">
        <v>106</v>
      </c>
      <c r="B21" s="61" t="s">
        <v>110</v>
      </c>
      <c r="C21" s="61" t="s">
        <v>111</v>
      </c>
      <c r="D21" s="61" t="s">
        <v>120</v>
      </c>
      <c r="E21" s="61" t="s">
        <v>101</v>
      </c>
      <c r="F21" s="61" t="s">
        <v>122</v>
      </c>
      <c r="G21" s="61" t="s">
        <v>103</v>
      </c>
      <c r="H21" s="62">
        <v>50000</v>
      </c>
      <c r="I21" s="62">
        <v>0</v>
      </c>
      <c r="J21" s="62">
        <f t="shared" si="0"/>
        <v>50000</v>
      </c>
    </row>
    <row r="22" spans="1:10" ht="12.75" customHeight="1" x14ac:dyDescent="0.2">
      <c r="A22" s="61" t="s">
        <v>106</v>
      </c>
      <c r="B22" s="61" t="s">
        <v>110</v>
      </c>
      <c r="C22" s="61" t="s">
        <v>123</v>
      </c>
      <c r="D22" s="61" t="s">
        <v>124</v>
      </c>
      <c r="E22" s="61" t="s">
        <v>101</v>
      </c>
      <c r="F22" s="61" t="s">
        <v>102</v>
      </c>
      <c r="G22" s="61" t="s">
        <v>103</v>
      </c>
      <c r="H22" s="62">
        <v>20000</v>
      </c>
      <c r="I22" s="62">
        <v>9000</v>
      </c>
      <c r="J22" s="62">
        <f t="shared" si="0"/>
        <v>11000</v>
      </c>
    </row>
    <row r="23" spans="1:10" ht="12.75" customHeight="1" x14ac:dyDescent="0.2">
      <c r="A23" s="61" t="s">
        <v>106</v>
      </c>
      <c r="B23" s="61" t="s">
        <v>125</v>
      </c>
      <c r="C23" s="61" t="s">
        <v>99</v>
      </c>
      <c r="D23" s="61" t="s">
        <v>100</v>
      </c>
      <c r="E23" s="61" t="s">
        <v>126</v>
      </c>
      <c r="F23" s="61" t="s">
        <v>102</v>
      </c>
      <c r="G23" s="61" t="s">
        <v>127</v>
      </c>
      <c r="H23" s="62">
        <v>336957</v>
      </c>
      <c r="I23" s="62">
        <v>0</v>
      </c>
      <c r="J23" s="62">
        <f t="shared" si="0"/>
        <v>336957</v>
      </c>
    </row>
    <row r="24" spans="1:10" ht="12.75" customHeight="1" x14ac:dyDescent="0.2">
      <c r="A24" s="61" t="s">
        <v>106</v>
      </c>
      <c r="B24" s="61" t="s">
        <v>125</v>
      </c>
      <c r="C24" s="61" t="s">
        <v>104</v>
      </c>
      <c r="D24" s="61" t="s">
        <v>105</v>
      </c>
      <c r="E24" s="61" t="s">
        <v>126</v>
      </c>
      <c r="F24" s="61" t="s">
        <v>102</v>
      </c>
      <c r="G24" s="61" t="s">
        <v>127</v>
      </c>
      <c r="H24" s="62">
        <v>109043</v>
      </c>
      <c r="I24" s="62">
        <v>0</v>
      </c>
      <c r="J24" s="62">
        <f t="shared" si="0"/>
        <v>109043</v>
      </c>
    </row>
    <row r="25" spans="1:10" ht="12.75" customHeight="1" x14ac:dyDescent="0.2">
      <c r="A25" s="61" t="s">
        <v>106</v>
      </c>
      <c r="B25" s="61" t="s">
        <v>125</v>
      </c>
      <c r="C25" s="61" t="s">
        <v>111</v>
      </c>
      <c r="D25" s="61" t="s">
        <v>112</v>
      </c>
      <c r="E25" s="61" t="s">
        <v>126</v>
      </c>
      <c r="F25" s="61" t="s">
        <v>102</v>
      </c>
      <c r="G25" s="61" t="s">
        <v>127</v>
      </c>
      <c r="H25" s="62">
        <v>5000</v>
      </c>
      <c r="I25" s="62">
        <v>0</v>
      </c>
      <c r="J25" s="62">
        <f t="shared" si="0"/>
        <v>5000</v>
      </c>
    </row>
    <row r="26" spans="1:10" ht="12.75" customHeight="1" x14ac:dyDescent="0.2">
      <c r="A26" s="61" t="s">
        <v>106</v>
      </c>
      <c r="B26" s="61" t="s">
        <v>125</v>
      </c>
      <c r="C26" s="61" t="s">
        <v>111</v>
      </c>
      <c r="D26" s="61" t="s">
        <v>119</v>
      </c>
      <c r="E26" s="61" t="s">
        <v>126</v>
      </c>
      <c r="F26" s="61" t="s">
        <v>102</v>
      </c>
      <c r="G26" s="61" t="s">
        <v>127</v>
      </c>
      <c r="H26" s="62">
        <v>10000</v>
      </c>
      <c r="I26" s="62">
        <v>0</v>
      </c>
      <c r="J26" s="62">
        <f t="shared" si="0"/>
        <v>10000</v>
      </c>
    </row>
    <row r="27" spans="1:10" ht="12.75" customHeight="1" x14ac:dyDescent="0.2">
      <c r="A27" s="61" t="s">
        <v>106</v>
      </c>
      <c r="B27" s="61" t="s">
        <v>125</v>
      </c>
      <c r="C27" s="61" t="s">
        <v>111</v>
      </c>
      <c r="D27" s="61" t="s">
        <v>120</v>
      </c>
      <c r="E27" s="61" t="s">
        <v>126</v>
      </c>
      <c r="F27" s="61" t="s">
        <v>122</v>
      </c>
      <c r="G27" s="61" t="s">
        <v>127</v>
      </c>
      <c r="H27" s="62">
        <v>6957</v>
      </c>
      <c r="I27" s="62">
        <v>0</v>
      </c>
      <c r="J27" s="62">
        <f t="shared" si="0"/>
        <v>6957</v>
      </c>
    </row>
    <row r="28" spans="1:10" ht="12.75" customHeight="1" x14ac:dyDescent="0.2">
      <c r="A28" s="63" t="s">
        <v>106</v>
      </c>
      <c r="B28" s="64"/>
      <c r="C28" s="64"/>
      <c r="D28" s="64"/>
      <c r="E28" s="64"/>
      <c r="F28" s="64"/>
      <c r="G28" s="64"/>
      <c r="H28" s="65">
        <v>4549987</v>
      </c>
      <c r="I28" s="65">
        <v>719971.59</v>
      </c>
      <c r="J28" s="62">
        <f t="shared" si="0"/>
        <v>3830015.41</v>
      </c>
    </row>
    <row r="29" spans="1:10" ht="12.75" customHeight="1" x14ac:dyDescent="0.2">
      <c r="A29" s="61" t="s">
        <v>128</v>
      </c>
      <c r="B29" s="61" t="s">
        <v>129</v>
      </c>
      <c r="C29" s="61" t="s">
        <v>130</v>
      </c>
      <c r="D29" s="61" t="s">
        <v>118</v>
      </c>
      <c r="E29" s="61" t="s">
        <v>101</v>
      </c>
      <c r="F29" s="61" t="s">
        <v>102</v>
      </c>
      <c r="G29" s="61" t="s">
        <v>103</v>
      </c>
      <c r="H29" s="62">
        <v>10000</v>
      </c>
      <c r="I29" s="62">
        <v>0</v>
      </c>
      <c r="J29" s="62">
        <f t="shared" si="0"/>
        <v>10000</v>
      </c>
    </row>
    <row r="30" spans="1:10" ht="12.75" customHeight="1" x14ac:dyDescent="0.2">
      <c r="A30" s="63" t="s">
        <v>128</v>
      </c>
      <c r="B30" s="64"/>
      <c r="C30" s="64"/>
      <c r="D30" s="64"/>
      <c r="E30" s="64"/>
      <c r="F30" s="64"/>
      <c r="G30" s="64"/>
      <c r="H30" s="65">
        <v>10000</v>
      </c>
      <c r="I30" s="65">
        <v>0</v>
      </c>
      <c r="J30" s="62">
        <f t="shared" si="0"/>
        <v>10000</v>
      </c>
    </row>
    <row r="31" spans="1:10" ht="12.75" customHeight="1" x14ac:dyDescent="0.2">
      <c r="A31" s="61" t="s">
        <v>131</v>
      </c>
      <c r="B31" s="61" t="s">
        <v>132</v>
      </c>
      <c r="C31" s="61" t="s">
        <v>111</v>
      </c>
      <c r="D31" s="61" t="s">
        <v>118</v>
      </c>
      <c r="E31" s="61" t="s">
        <v>101</v>
      </c>
      <c r="F31" s="61" t="s">
        <v>102</v>
      </c>
      <c r="G31" s="61" t="s">
        <v>103</v>
      </c>
      <c r="H31" s="62">
        <v>50000</v>
      </c>
      <c r="I31" s="62">
        <v>4500</v>
      </c>
      <c r="J31" s="62">
        <f t="shared" si="0"/>
        <v>45500</v>
      </c>
    </row>
    <row r="32" spans="1:10" ht="12.75" customHeight="1" x14ac:dyDescent="0.2">
      <c r="A32" s="61" t="s">
        <v>131</v>
      </c>
      <c r="B32" s="61" t="s">
        <v>133</v>
      </c>
      <c r="C32" s="61" t="s">
        <v>111</v>
      </c>
      <c r="D32" s="61" t="s">
        <v>118</v>
      </c>
      <c r="E32" s="61" t="s">
        <v>101</v>
      </c>
      <c r="F32" s="61" t="s">
        <v>102</v>
      </c>
      <c r="G32" s="61" t="s">
        <v>103</v>
      </c>
      <c r="H32" s="62">
        <v>184000</v>
      </c>
      <c r="I32" s="62">
        <v>0</v>
      </c>
      <c r="J32" s="62">
        <f t="shared" si="0"/>
        <v>184000</v>
      </c>
    </row>
    <row r="33" spans="1:10" ht="12.75" customHeight="1" x14ac:dyDescent="0.2">
      <c r="A33" s="61" t="s">
        <v>131</v>
      </c>
      <c r="B33" s="61" t="s">
        <v>134</v>
      </c>
      <c r="C33" s="61" t="s">
        <v>111</v>
      </c>
      <c r="D33" s="61" t="s">
        <v>117</v>
      </c>
      <c r="E33" s="61" t="s">
        <v>101</v>
      </c>
      <c r="F33" s="61" t="s">
        <v>102</v>
      </c>
      <c r="G33" s="61" t="s">
        <v>103</v>
      </c>
      <c r="H33" s="62">
        <v>30000</v>
      </c>
      <c r="I33" s="62">
        <v>0</v>
      </c>
      <c r="J33" s="62">
        <f t="shared" si="0"/>
        <v>30000</v>
      </c>
    </row>
    <row r="34" spans="1:10" ht="12.75" customHeight="1" x14ac:dyDescent="0.2">
      <c r="A34" s="61" t="s">
        <v>131</v>
      </c>
      <c r="B34" s="61" t="s">
        <v>134</v>
      </c>
      <c r="C34" s="61" t="s">
        <v>111</v>
      </c>
      <c r="D34" s="61" t="s">
        <v>118</v>
      </c>
      <c r="E34" s="61" t="s">
        <v>101</v>
      </c>
      <c r="F34" s="61" t="s">
        <v>102</v>
      </c>
      <c r="G34" s="61" t="s">
        <v>103</v>
      </c>
      <c r="H34" s="62">
        <v>50000</v>
      </c>
      <c r="I34" s="62">
        <v>0</v>
      </c>
      <c r="J34" s="62">
        <f t="shared" si="0"/>
        <v>50000</v>
      </c>
    </row>
    <row r="35" spans="1:10" ht="12.75" customHeight="1" x14ac:dyDescent="0.2">
      <c r="A35" s="61" t="s">
        <v>131</v>
      </c>
      <c r="B35" s="61" t="s">
        <v>134</v>
      </c>
      <c r="C35" s="61" t="s">
        <v>111</v>
      </c>
      <c r="D35" s="61" t="s">
        <v>120</v>
      </c>
      <c r="E35" s="61" t="s">
        <v>101</v>
      </c>
      <c r="F35" s="61" t="s">
        <v>122</v>
      </c>
      <c r="G35" s="61" t="s">
        <v>103</v>
      </c>
      <c r="H35" s="62">
        <v>26000</v>
      </c>
      <c r="I35" s="62">
        <v>16500</v>
      </c>
      <c r="J35" s="62">
        <f t="shared" si="0"/>
        <v>9500</v>
      </c>
    </row>
    <row r="36" spans="1:10" ht="12.75" customHeight="1" x14ac:dyDescent="0.2">
      <c r="A36" s="61" t="s">
        <v>131</v>
      </c>
      <c r="B36" s="61" t="s">
        <v>135</v>
      </c>
      <c r="C36" s="61" t="s">
        <v>136</v>
      </c>
      <c r="D36" s="61" t="s">
        <v>137</v>
      </c>
      <c r="E36" s="61" t="s">
        <v>101</v>
      </c>
      <c r="F36" s="61" t="s">
        <v>102</v>
      </c>
      <c r="G36" s="61" t="s">
        <v>103</v>
      </c>
      <c r="H36" s="62">
        <v>39621</v>
      </c>
      <c r="I36" s="62">
        <v>9905.25</v>
      </c>
      <c r="J36" s="62">
        <f t="shared" si="0"/>
        <v>29715.75</v>
      </c>
    </row>
    <row r="37" spans="1:10" ht="12.75" customHeight="1" x14ac:dyDescent="0.2">
      <c r="A37" s="61" t="s">
        <v>131</v>
      </c>
      <c r="B37" s="61" t="s">
        <v>138</v>
      </c>
      <c r="C37" s="61" t="s">
        <v>136</v>
      </c>
      <c r="D37" s="61" t="s">
        <v>137</v>
      </c>
      <c r="E37" s="61" t="s">
        <v>101</v>
      </c>
      <c r="F37" s="61" t="s">
        <v>102</v>
      </c>
      <c r="G37" s="61" t="s">
        <v>103</v>
      </c>
      <c r="H37" s="62">
        <v>137058</v>
      </c>
      <c r="I37" s="62">
        <v>34264.5</v>
      </c>
      <c r="J37" s="62">
        <f t="shared" si="0"/>
        <v>102793.5</v>
      </c>
    </row>
    <row r="38" spans="1:10" ht="12.75" customHeight="1" x14ac:dyDescent="0.2">
      <c r="A38" s="61" t="s">
        <v>131</v>
      </c>
      <c r="B38" s="61" t="s">
        <v>139</v>
      </c>
      <c r="C38" s="61" t="s">
        <v>136</v>
      </c>
      <c r="D38" s="61" t="s">
        <v>137</v>
      </c>
      <c r="E38" s="61" t="s">
        <v>101</v>
      </c>
      <c r="F38" s="61" t="s">
        <v>102</v>
      </c>
      <c r="G38" s="61" t="s">
        <v>103</v>
      </c>
      <c r="H38" s="62">
        <v>125791</v>
      </c>
      <c r="I38" s="62">
        <v>31447.75</v>
      </c>
      <c r="J38" s="62">
        <f t="shared" si="0"/>
        <v>94343.25</v>
      </c>
    </row>
    <row r="39" spans="1:10" ht="12.75" customHeight="1" x14ac:dyDescent="0.2">
      <c r="A39" s="61" t="s">
        <v>131</v>
      </c>
      <c r="B39" s="61" t="s">
        <v>140</v>
      </c>
      <c r="C39" s="61" t="s">
        <v>141</v>
      </c>
      <c r="D39" s="61" t="s">
        <v>124</v>
      </c>
      <c r="E39" s="61" t="s">
        <v>101</v>
      </c>
      <c r="F39" s="61" t="s">
        <v>102</v>
      </c>
      <c r="G39" s="61" t="s">
        <v>103</v>
      </c>
      <c r="H39" s="62">
        <v>5000</v>
      </c>
      <c r="I39" s="62">
        <v>0</v>
      </c>
      <c r="J39" s="62">
        <f t="shared" si="0"/>
        <v>5000</v>
      </c>
    </row>
    <row r="40" spans="1:10" ht="12.75" customHeight="1" x14ac:dyDescent="0.2">
      <c r="A40" s="63" t="s">
        <v>131</v>
      </c>
      <c r="B40" s="64"/>
      <c r="C40" s="64"/>
      <c r="D40" s="64"/>
      <c r="E40" s="64"/>
      <c r="F40" s="64"/>
      <c r="G40" s="64"/>
      <c r="H40" s="65">
        <v>647470</v>
      </c>
      <c r="I40" s="65">
        <v>96617.5</v>
      </c>
      <c r="J40" s="62">
        <f t="shared" si="0"/>
        <v>550852.5</v>
      </c>
    </row>
    <row r="41" spans="1:10" ht="12.75" customHeight="1" x14ac:dyDescent="0.2">
      <c r="A41" s="61" t="s">
        <v>142</v>
      </c>
      <c r="B41" s="61" t="s">
        <v>143</v>
      </c>
      <c r="C41" s="61" t="s">
        <v>99</v>
      </c>
      <c r="D41" s="61" t="s">
        <v>100</v>
      </c>
      <c r="E41" s="61" t="s">
        <v>144</v>
      </c>
      <c r="F41" s="61" t="s">
        <v>102</v>
      </c>
      <c r="G41" s="61" t="s">
        <v>145</v>
      </c>
      <c r="H41" s="62">
        <v>150000</v>
      </c>
      <c r="I41" s="62">
        <v>5000</v>
      </c>
      <c r="J41" s="62">
        <f t="shared" si="0"/>
        <v>145000</v>
      </c>
    </row>
    <row r="42" spans="1:10" ht="12.75" customHeight="1" x14ac:dyDescent="0.2">
      <c r="A42" s="61" t="s">
        <v>142</v>
      </c>
      <c r="B42" s="61" t="s">
        <v>143</v>
      </c>
      <c r="C42" s="61" t="s">
        <v>104</v>
      </c>
      <c r="D42" s="61" t="s">
        <v>105</v>
      </c>
      <c r="E42" s="61" t="s">
        <v>144</v>
      </c>
      <c r="F42" s="61" t="s">
        <v>102</v>
      </c>
      <c r="G42" s="61" t="s">
        <v>145</v>
      </c>
      <c r="H42" s="62">
        <v>40000</v>
      </c>
      <c r="I42" s="62">
        <v>0</v>
      </c>
      <c r="J42" s="62">
        <f t="shared" si="0"/>
        <v>40000</v>
      </c>
    </row>
    <row r="43" spans="1:10" ht="12.75" customHeight="1" x14ac:dyDescent="0.2">
      <c r="A43" s="61" t="s">
        <v>142</v>
      </c>
      <c r="B43" s="61" t="s">
        <v>143</v>
      </c>
      <c r="C43" s="61" t="s">
        <v>111</v>
      </c>
      <c r="D43" s="61" t="s">
        <v>119</v>
      </c>
      <c r="E43" s="61" t="s">
        <v>144</v>
      </c>
      <c r="F43" s="61" t="s">
        <v>102</v>
      </c>
      <c r="G43" s="61" t="s">
        <v>145</v>
      </c>
      <c r="H43" s="62">
        <v>23170</v>
      </c>
      <c r="I43" s="62">
        <v>0</v>
      </c>
      <c r="J43" s="62">
        <f t="shared" si="0"/>
        <v>23170</v>
      </c>
    </row>
    <row r="44" spans="1:10" ht="12.75" customHeight="1" x14ac:dyDescent="0.2">
      <c r="A44" s="61" t="s">
        <v>142</v>
      </c>
      <c r="B44" s="61" t="s">
        <v>143</v>
      </c>
      <c r="C44" s="61" t="s">
        <v>111</v>
      </c>
      <c r="D44" s="61" t="s">
        <v>120</v>
      </c>
      <c r="E44" s="61" t="s">
        <v>144</v>
      </c>
      <c r="F44" s="61" t="s">
        <v>102</v>
      </c>
      <c r="G44" s="61" t="s">
        <v>145</v>
      </c>
      <c r="H44" s="62">
        <v>10000</v>
      </c>
      <c r="I44" s="62">
        <v>0</v>
      </c>
      <c r="J44" s="62">
        <f t="shared" si="0"/>
        <v>10000</v>
      </c>
    </row>
    <row r="45" spans="1:10" ht="12.75" customHeight="1" x14ac:dyDescent="0.2">
      <c r="A45" s="63" t="s">
        <v>142</v>
      </c>
      <c r="B45" s="64"/>
      <c r="C45" s="64"/>
      <c r="D45" s="64"/>
      <c r="E45" s="64"/>
      <c r="F45" s="64"/>
      <c r="G45" s="64"/>
      <c r="H45" s="65">
        <v>223170</v>
      </c>
      <c r="I45" s="65">
        <v>5000</v>
      </c>
      <c r="J45" s="62">
        <f t="shared" si="0"/>
        <v>218170</v>
      </c>
    </row>
    <row r="46" spans="1:10" ht="12.75" customHeight="1" x14ac:dyDescent="0.2">
      <c r="A46" s="61" t="s">
        <v>146</v>
      </c>
      <c r="B46" s="61" t="s">
        <v>147</v>
      </c>
      <c r="C46" s="61" t="s">
        <v>111</v>
      </c>
      <c r="D46" s="61" t="s">
        <v>118</v>
      </c>
      <c r="E46" s="61" t="s">
        <v>101</v>
      </c>
      <c r="F46" s="61" t="s">
        <v>102</v>
      </c>
      <c r="G46" s="61" t="s">
        <v>103</v>
      </c>
      <c r="H46" s="62">
        <v>20000</v>
      </c>
      <c r="I46" s="62">
        <v>0</v>
      </c>
      <c r="J46" s="62">
        <f t="shared" si="0"/>
        <v>20000</v>
      </c>
    </row>
    <row r="47" spans="1:10" ht="12.75" customHeight="1" x14ac:dyDescent="0.2">
      <c r="A47" s="63" t="s">
        <v>146</v>
      </c>
      <c r="B47" s="64"/>
      <c r="C47" s="64"/>
      <c r="D47" s="64"/>
      <c r="E47" s="64"/>
      <c r="F47" s="64"/>
      <c r="G47" s="64"/>
      <c r="H47" s="65">
        <v>20000</v>
      </c>
      <c r="I47" s="65">
        <v>0</v>
      </c>
      <c r="J47" s="62">
        <f t="shared" si="0"/>
        <v>20000</v>
      </c>
    </row>
    <row r="48" spans="1:10" ht="12.75" customHeight="1" x14ac:dyDescent="0.2">
      <c r="A48" s="61" t="s">
        <v>148</v>
      </c>
      <c r="B48" s="61" t="s">
        <v>149</v>
      </c>
      <c r="C48" s="61" t="s">
        <v>111</v>
      </c>
      <c r="D48" s="61" t="s">
        <v>117</v>
      </c>
      <c r="E48" s="61" t="s">
        <v>101</v>
      </c>
      <c r="F48" s="61" t="s">
        <v>102</v>
      </c>
      <c r="G48" s="61" t="s">
        <v>103</v>
      </c>
      <c r="H48" s="62">
        <v>500000</v>
      </c>
      <c r="I48" s="62">
        <v>0</v>
      </c>
      <c r="J48" s="62">
        <f t="shared" si="0"/>
        <v>500000</v>
      </c>
    </row>
    <row r="49" spans="1:10" ht="12.75" customHeight="1" x14ac:dyDescent="0.2">
      <c r="A49" s="61" t="s">
        <v>148</v>
      </c>
      <c r="B49" s="61" t="s">
        <v>149</v>
      </c>
      <c r="C49" s="61" t="s">
        <v>111</v>
      </c>
      <c r="D49" s="61" t="s">
        <v>118</v>
      </c>
      <c r="E49" s="61" t="s">
        <v>101</v>
      </c>
      <c r="F49" s="61" t="s">
        <v>102</v>
      </c>
      <c r="G49" s="61" t="s">
        <v>103</v>
      </c>
      <c r="H49" s="62">
        <v>83300</v>
      </c>
      <c r="I49" s="62">
        <v>0</v>
      </c>
      <c r="J49" s="62">
        <f t="shared" si="0"/>
        <v>83300</v>
      </c>
    </row>
    <row r="50" spans="1:10" ht="12.75" customHeight="1" x14ac:dyDescent="0.2">
      <c r="A50" s="61" t="s">
        <v>148</v>
      </c>
      <c r="B50" s="61" t="s">
        <v>150</v>
      </c>
      <c r="C50" s="61" t="s">
        <v>111</v>
      </c>
      <c r="D50" s="61" t="s">
        <v>117</v>
      </c>
      <c r="E50" s="61" t="s">
        <v>101</v>
      </c>
      <c r="F50" s="61" t="s">
        <v>102</v>
      </c>
      <c r="G50" s="61" t="s">
        <v>103</v>
      </c>
      <c r="H50" s="62">
        <v>650000</v>
      </c>
      <c r="I50" s="62">
        <v>0</v>
      </c>
      <c r="J50" s="62">
        <f t="shared" si="0"/>
        <v>650000</v>
      </c>
    </row>
    <row r="51" spans="1:10" ht="12.75" customHeight="1" x14ac:dyDescent="0.2">
      <c r="A51" s="61" t="s">
        <v>148</v>
      </c>
      <c r="B51" s="61" t="s">
        <v>150</v>
      </c>
      <c r="C51" s="61" t="s">
        <v>111</v>
      </c>
      <c r="D51" s="61" t="s">
        <v>117</v>
      </c>
      <c r="E51" s="61" t="s">
        <v>151</v>
      </c>
      <c r="F51" s="61" t="s">
        <v>102</v>
      </c>
      <c r="G51" s="61" t="s">
        <v>103</v>
      </c>
      <c r="H51" s="62">
        <v>19700</v>
      </c>
      <c r="I51" s="62">
        <v>0</v>
      </c>
      <c r="J51" s="62">
        <f t="shared" si="0"/>
        <v>19700</v>
      </c>
    </row>
    <row r="52" spans="1:10" ht="12.75" customHeight="1" x14ac:dyDescent="0.2">
      <c r="A52" s="61" t="s">
        <v>148</v>
      </c>
      <c r="B52" s="61" t="s">
        <v>150</v>
      </c>
      <c r="C52" s="61" t="s">
        <v>111</v>
      </c>
      <c r="D52" s="61" t="s">
        <v>118</v>
      </c>
      <c r="E52" s="61" t="s">
        <v>101</v>
      </c>
      <c r="F52" s="61" t="s">
        <v>102</v>
      </c>
      <c r="G52" s="61" t="s">
        <v>103</v>
      </c>
      <c r="H52" s="62">
        <v>150000</v>
      </c>
      <c r="I52" s="62">
        <v>22896.06</v>
      </c>
      <c r="J52" s="62">
        <f t="shared" si="0"/>
        <v>127103.94</v>
      </c>
    </row>
    <row r="53" spans="1:10" ht="12.75" customHeight="1" x14ac:dyDescent="0.2">
      <c r="A53" s="61" t="s">
        <v>148</v>
      </c>
      <c r="B53" s="61" t="s">
        <v>152</v>
      </c>
      <c r="C53" s="61" t="s">
        <v>111</v>
      </c>
      <c r="D53" s="61" t="s">
        <v>117</v>
      </c>
      <c r="E53" s="61" t="s">
        <v>126</v>
      </c>
      <c r="F53" s="61" t="s">
        <v>102</v>
      </c>
      <c r="G53" s="61" t="s">
        <v>153</v>
      </c>
      <c r="H53" s="62">
        <v>611000</v>
      </c>
      <c r="I53" s="62">
        <v>0</v>
      </c>
      <c r="J53" s="62">
        <f t="shared" si="0"/>
        <v>611000</v>
      </c>
    </row>
    <row r="54" spans="1:10" ht="12.75" customHeight="1" x14ac:dyDescent="0.2">
      <c r="A54" s="63" t="s">
        <v>148</v>
      </c>
      <c r="B54" s="64"/>
      <c r="C54" s="64"/>
      <c r="D54" s="64"/>
      <c r="E54" s="64"/>
      <c r="F54" s="64"/>
      <c r="G54" s="64"/>
      <c r="H54" s="65">
        <v>2014000</v>
      </c>
      <c r="I54" s="65">
        <v>22896.06</v>
      </c>
      <c r="J54" s="62">
        <f t="shared" si="0"/>
        <v>1991103.94</v>
      </c>
    </row>
    <row r="55" spans="1:10" ht="12.75" customHeight="1" x14ac:dyDescent="0.2">
      <c r="A55" s="61" t="s">
        <v>154</v>
      </c>
      <c r="B55" s="61" t="s">
        <v>155</v>
      </c>
      <c r="C55" s="61" t="s">
        <v>111</v>
      </c>
      <c r="D55" s="61" t="s">
        <v>117</v>
      </c>
      <c r="E55" s="61" t="s">
        <v>101</v>
      </c>
      <c r="F55" s="61" t="s">
        <v>102</v>
      </c>
      <c r="G55" s="61" t="s">
        <v>103</v>
      </c>
      <c r="H55" s="62">
        <v>250000</v>
      </c>
      <c r="I55" s="62">
        <v>0</v>
      </c>
      <c r="J55" s="62">
        <f t="shared" si="0"/>
        <v>250000</v>
      </c>
    </row>
    <row r="56" spans="1:10" ht="12.75" customHeight="1" x14ac:dyDescent="0.2">
      <c r="A56" s="63" t="s">
        <v>154</v>
      </c>
      <c r="B56" s="64"/>
      <c r="C56" s="64"/>
      <c r="D56" s="64"/>
      <c r="E56" s="64"/>
      <c r="F56" s="64"/>
      <c r="G56" s="64"/>
      <c r="H56" s="65">
        <v>250000</v>
      </c>
      <c r="I56" s="65">
        <v>0</v>
      </c>
      <c r="J56" s="62">
        <f t="shared" si="0"/>
        <v>250000</v>
      </c>
    </row>
    <row r="57" spans="1:10" ht="12.75" customHeight="1" x14ac:dyDescent="0.2">
      <c r="A57" s="61" t="s">
        <v>156</v>
      </c>
      <c r="B57" s="61" t="s">
        <v>157</v>
      </c>
      <c r="C57" s="61" t="s">
        <v>111</v>
      </c>
      <c r="D57" s="61" t="s">
        <v>117</v>
      </c>
      <c r="E57" s="61" t="s">
        <v>101</v>
      </c>
      <c r="F57" s="61" t="s">
        <v>102</v>
      </c>
      <c r="G57" s="61" t="s">
        <v>103</v>
      </c>
      <c r="H57" s="62">
        <v>550000</v>
      </c>
      <c r="I57" s="62">
        <v>0</v>
      </c>
      <c r="J57" s="62">
        <f t="shared" si="0"/>
        <v>550000</v>
      </c>
    </row>
    <row r="58" spans="1:10" ht="12.75" customHeight="1" x14ac:dyDescent="0.2">
      <c r="A58" s="61" t="s">
        <v>156</v>
      </c>
      <c r="B58" s="61" t="s">
        <v>157</v>
      </c>
      <c r="C58" s="61" t="s">
        <v>111</v>
      </c>
      <c r="D58" s="61" t="s">
        <v>118</v>
      </c>
      <c r="E58" s="61" t="s">
        <v>101</v>
      </c>
      <c r="F58" s="61" t="s">
        <v>102</v>
      </c>
      <c r="G58" s="61" t="s">
        <v>103</v>
      </c>
      <c r="H58" s="62">
        <v>120000</v>
      </c>
      <c r="I58" s="62">
        <v>0</v>
      </c>
      <c r="J58" s="62">
        <f t="shared" si="0"/>
        <v>120000</v>
      </c>
    </row>
    <row r="59" spans="1:10" ht="12.75" customHeight="1" x14ac:dyDescent="0.2">
      <c r="A59" s="61" t="s">
        <v>156</v>
      </c>
      <c r="B59" s="61" t="s">
        <v>158</v>
      </c>
      <c r="C59" s="61" t="s">
        <v>111</v>
      </c>
      <c r="D59" s="61" t="s">
        <v>117</v>
      </c>
      <c r="E59" s="61" t="s">
        <v>101</v>
      </c>
      <c r="F59" s="61" t="s">
        <v>102</v>
      </c>
      <c r="G59" s="61" t="s">
        <v>103</v>
      </c>
      <c r="H59" s="62">
        <v>130000</v>
      </c>
      <c r="I59" s="62">
        <v>0</v>
      </c>
      <c r="J59" s="62">
        <f t="shared" si="0"/>
        <v>130000</v>
      </c>
    </row>
    <row r="60" spans="1:10" ht="12.75" customHeight="1" x14ac:dyDescent="0.2">
      <c r="A60" s="63" t="s">
        <v>156</v>
      </c>
      <c r="B60" s="64"/>
      <c r="C60" s="64"/>
      <c r="D60" s="64"/>
      <c r="E60" s="64"/>
      <c r="F60" s="64"/>
      <c r="G60" s="64"/>
      <c r="H60" s="65">
        <v>800000</v>
      </c>
      <c r="I60" s="65">
        <v>0</v>
      </c>
      <c r="J60" s="62">
        <f t="shared" si="0"/>
        <v>800000</v>
      </c>
    </row>
    <row r="61" spans="1:10" ht="12.75" customHeight="1" x14ac:dyDescent="0.2">
      <c r="A61" s="61" t="s">
        <v>159</v>
      </c>
      <c r="B61" s="61" t="s">
        <v>160</v>
      </c>
      <c r="C61" s="61" t="s">
        <v>161</v>
      </c>
      <c r="D61" s="61" t="s">
        <v>117</v>
      </c>
      <c r="E61" s="61" t="s">
        <v>101</v>
      </c>
      <c r="F61" s="61" t="s">
        <v>102</v>
      </c>
      <c r="G61" s="61" t="s">
        <v>103</v>
      </c>
      <c r="H61" s="62">
        <v>300000</v>
      </c>
      <c r="I61" s="62">
        <v>300000</v>
      </c>
      <c r="J61" s="62">
        <f t="shared" si="0"/>
        <v>0</v>
      </c>
    </row>
    <row r="62" spans="1:10" ht="12.75" customHeight="1" x14ac:dyDescent="0.2">
      <c r="A62" s="63" t="s">
        <v>159</v>
      </c>
      <c r="B62" s="64"/>
      <c r="C62" s="64"/>
      <c r="D62" s="64"/>
      <c r="E62" s="64"/>
      <c r="F62" s="64"/>
      <c r="G62" s="64"/>
      <c r="H62" s="65">
        <v>300000</v>
      </c>
      <c r="I62" s="65">
        <v>300000</v>
      </c>
      <c r="J62" s="62">
        <f t="shared" si="0"/>
        <v>0</v>
      </c>
    </row>
    <row r="63" spans="1:10" ht="12.75" customHeight="1" x14ac:dyDescent="0.2">
      <c r="A63" s="61" t="s">
        <v>162</v>
      </c>
      <c r="B63" s="61" t="s">
        <v>163</v>
      </c>
      <c r="C63" s="61" t="s">
        <v>111</v>
      </c>
      <c r="D63" s="61" t="s">
        <v>113</v>
      </c>
      <c r="E63" s="61" t="s">
        <v>101</v>
      </c>
      <c r="F63" s="61" t="s">
        <v>115</v>
      </c>
      <c r="G63" s="61" t="s">
        <v>103</v>
      </c>
      <c r="H63" s="62">
        <v>950000</v>
      </c>
      <c r="I63" s="62">
        <v>117839.79</v>
      </c>
      <c r="J63" s="62">
        <f t="shared" si="0"/>
        <v>832160.21</v>
      </c>
    </row>
    <row r="64" spans="1:10" ht="12.75" customHeight="1" x14ac:dyDescent="0.2">
      <c r="A64" s="61" t="s">
        <v>162</v>
      </c>
      <c r="B64" s="61" t="s">
        <v>163</v>
      </c>
      <c r="C64" s="61" t="s">
        <v>111</v>
      </c>
      <c r="D64" s="61" t="s">
        <v>117</v>
      </c>
      <c r="E64" s="61" t="s">
        <v>101</v>
      </c>
      <c r="F64" s="61" t="s">
        <v>102</v>
      </c>
      <c r="G64" s="61" t="s">
        <v>103</v>
      </c>
      <c r="H64" s="62">
        <v>140000</v>
      </c>
      <c r="I64" s="62">
        <v>0</v>
      </c>
      <c r="J64" s="62">
        <f t="shared" si="0"/>
        <v>140000</v>
      </c>
    </row>
    <row r="65" spans="1:10" ht="12.75" customHeight="1" x14ac:dyDescent="0.2">
      <c r="A65" s="61" t="s">
        <v>162</v>
      </c>
      <c r="B65" s="61" t="s">
        <v>163</v>
      </c>
      <c r="C65" s="61" t="s">
        <v>111</v>
      </c>
      <c r="D65" s="61" t="s">
        <v>118</v>
      </c>
      <c r="E65" s="61" t="s">
        <v>101</v>
      </c>
      <c r="F65" s="61" t="s">
        <v>102</v>
      </c>
      <c r="G65" s="61" t="s">
        <v>103</v>
      </c>
      <c r="H65" s="62">
        <v>50000</v>
      </c>
      <c r="I65" s="62">
        <v>0</v>
      </c>
      <c r="J65" s="62">
        <f t="shared" si="0"/>
        <v>50000</v>
      </c>
    </row>
    <row r="66" spans="1:10" ht="12.75" customHeight="1" x14ac:dyDescent="0.2">
      <c r="A66" s="61" t="s">
        <v>162</v>
      </c>
      <c r="B66" s="61" t="s">
        <v>163</v>
      </c>
      <c r="C66" s="61" t="s">
        <v>111</v>
      </c>
      <c r="D66" s="61" t="s">
        <v>120</v>
      </c>
      <c r="E66" s="61" t="s">
        <v>101</v>
      </c>
      <c r="F66" s="61" t="s">
        <v>122</v>
      </c>
      <c r="G66" s="61" t="s">
        <v>103</v>
      </c>
      <c r="H66" s="62">
        <v>50000</v>
      </c>
      <c r="I66" s="62">
        <v>0</v>
      </c>
      <c r="J66" s="62">
        <f t="shared" si="0"/>
        <v>50000</v>
      </c>
    </row>
    <row r="67" spans="1:10" ht="12.75" customHeight="1" x14ac:dyDescent="0.2">
      <c r="A67" s="61" t="s">
        <v>162</v>
      </c>
      <c r="B67" s="61" t="s">
        <v>163</v>
      </c>
      <c r="C67" s="61" t="s">
        <v>141</v>
      </c>
      <c r="D67" s="61" t="s">
        <v>124</v>
      </c>
      <c r="E67" s="61" t="s">
        <v>101</v>
      </c>
      <c r="F67" s="61" t="s">
        <v>102</v>
      </c>
      <c r="G67" s="61" t="s">
        <v>103</v>
      </c>
      <c r="H67" s="62">
        <v>2000</v>
      </c>
      <c r="I67" s="62">
        <v>0</v>
      </c>
      <c r="J67" s="62">
        <f t="shared" si="0"/>
        <v>2000</v>
      </c>
    </row>
    <row r="68" spans="1:10" ht="12.75" customHeight="1" x14ac:dyDescent="0.2">
      <c r="A68" s="61" t="s">
        <v>162</v>
      </c>
      <c r="B68" s="61" t="s">
        <v>164</v>
      </c>
      <c r="C68" s="61" t="s">
        <v>111</v>
      </c>
      <c r="D68" s="61" t="s">
        <v>120</v>
      </c>
      <c r="E68" s="61" t="s">
        <v>101</v>
      </c>
      <c r="F68" s="61" t="s">
        <v>122</v>
      </c>
      <c r="G68" s="61" t="s">
        <v>103</v>
      </c>
      <c r="H68" s="62">
        <v>10000</v>
      </c>
      <c r="I68" s="62">
        <v>0</v>
      </c>
      <c r="J68" s="62">
        <f t="shared" si="0"/>
        <v>10000</v>
      </c>
    </row>
    <row r="69" spans="1:10" ht="12.75" customHeight="1" x14ac:dyDescent="0.2">
      <c r="A69" s="61" t="s">
        <v>162</v>
      </c>
      <c r="B69" s="61" t="s">
        <v>165</v>
      </c>
      <c r="C69" s="61" t="s">
        <v>111</v>
      </c>
      <c r="D69" s="61" t="s">
        <v>117</v>
      </c>
      <c r="E69" s="61" t="s">
        <v>101</v>
      </c>
      <c r="F69" s="61" t="s">
        <v>102</v>
      </c>
      <c r="G69" s="61" t="s">
        <v>103</v>
      </c>
      <c r="H69" s="62">
        <v>200000</v>
      </c>
      <c r="I69" s="62">
        <v>0</v>
      </c>
      <c r="J69" s="62">
        <f t="shared" si="0"/>
        <v>200000</v>
      </c>
    </row>
    <row r="70" spans="1:10" ht="12.75" customHeight="1" x14ac:dyDescent="0.2">
      <c r="A70" s="61" t="s">
        <v>162</v>
      </c>
      <c r="B70" s="61" t="s">
        <v>165</v>
      </c>
      <c r="C70" s="61" t="s">
        <v>111</v>
      </c>
      <c r="D70" s="61" t="s">
        <v>120</v>
      </c>
      <c r="E70" s="61" t="s">
        <v>101</v>
      </c>
      <c r="F70" s="61" t="s">
        <v>122</v>
      </c>
      <c r="G70" s="61" t="s">
        <v>103</v>
      </c>
      <c r="H70" s="62">
        <v>50000</v>
      </c>
      <c r="I70" s="62">
        <v>0</v>
      </c>
      <c r="J70" s="62">
        <f t="shared" ref="J70:J109" si="1">H70-I70</f>
        <v>50000</v>
      </c>
    </row>
    <row r="71" spans="1:10" ht="12.75" customHeight="1" x14ac:dyDescent="0.2">
      <c r="A71" s="61" t="s">
        <v>162</v>
      </c>
      <c r="B71" s="61" t="s">
        <v>166</v>
      </c>
      <c r="C71" s="61" t="s">
        <v>111</v>
      </c>
      <c r="D71" s="61" t="s">
        <v>118</v>
      </c>
      <c r="E71" s="61" t="s">
        <v>101</v>
      </c>
      <c r="F71" s="61" t="s">
        <v>102</v>
      </c>
      <c r="G71" s="61" t="s">
        <v>103</v>
      </c>
      <c r="H71" s="62">
        <v>136000</v>
      </c>
      <c r="I71" s="62">
        <v>7309</v>
      </c>
      <c r="J71" s="62">
        <f t="shared" si="1"/>
        <v>128691</v>
      </c>
    </row>
    <row r="72" spans="1:10" ht="12.75" customHeight="1" x14ac:dyDescent="0.2">
      <c r="A72" s="61" t="s">
        <v>162</v>
      </c>
      <c r="B72" s="61" t="s">
        <v>167</v>
      </c>
      <c r="C72" s="61" t="s">
        <v>111</v>
      </c>
      <c r="D72" s="61" t="s">
        <v>118</v>
      </c>
      <c r="E72" s="61" t="s">
        <v>101</v>
      </c>
      <c r="F72" s="61" t="s">
        <v>102</v>
      </c>
      <c r="G72" s="61" t="s">
        <v>103</v>
      </c>
      <c r="H72" s="62">
        <v>50000</v>
      </c>
      <c r="I72" s="62">
        <v>0</v>
      </c>
      <c r="J72" s="62">
        <f t="shared" si="1"/>
        <v>50000</v>
      </c>
    </row>
    <row r="73" spans="1:10" ht="12.75" customHeight="1" x14ac:dyDescent="0.2">
      <c r="A73" s="61" t="s">
        <v>162</v>
      </c>
      <c r="B73" s="61" t="s">
        <v>168</v>
      </c>
      <c r="C73" s="61" t="s">
        <v>111</v>
      </c>
      <c r="D73" s="61" t="s">
        <v>118</v>
      </c>
      <c r="E73" s="61" t="s">
        <v>101</v>
      </c>
      <c r="F73" s="61" t="s">
        <v>102</v>
      </c>
      <c r="G73" s="61" t="s">
        <v>103</v>
      </c>
      <c r="H73" s="62">
        <v>70000</v>
      </c>
      <c r="I73" s="62">
        <v>0</v>
      </c>
      <c r="J73" s="62">
        <f t="shared" si="1"/>
        <v>70000</v>
      </c>
    </row>
    <row r="74" spans="1:10" ht="12.75" customHeight="1" x14ac:dyDescent="0.2">
      <c r="A74" s="63" t="s">
        <v>162</v>
      </c>
      <c r="B74" s="64"/>
      <c r="C74" s="64"/>
      <c r="D74" s="64"/>
      <c r="E74" s="64"/>
      <c r="F74" s="64"/>
      <c r="G74" s="64"/>
      <c r="H74" s="65">
        <v>1708000</v>
      </c>
      <c r="I74" s="65">
        <v>125148.79</v>
      </c>
      <c r="J74" s="62">
        <f t="shared" si="1"/>
        <v>1582851.21</v>
      </c>
    </row>
    <row r="75" spans="1:10" ht="12.75" customHeight="1" x14ac:dyDescent="0.2">
      <c r="A75" s="61" t="s">
        <v>169</v>
      </c>
      <c r="B75" s="61" t="s">
        <v>170</v>
      </c>
      <c r="C75" s="61" t="s">
        <v>171</v>
      </c>
      <c r="D75" s="61" t="s">
        <v>100</v>
      </c>
      <c r="E75" s="61" t="s">
        <v>101</v>
      </c>
      <c r="F75" s="61" t="s">
        <v>102</v>
      </c>
      <c r="G75" s="61" t="s">
        <v>103</v>
      </c>
      <c r="H75" s="62">
        <v>1109317</v>
      </c>
      <c r="I75" s="62">
        <v>247904.46</v>
      </c>
      <c r="J75" s="62">
        <f t="shared" si="1"/>
        <v>861412.54</v>
      </c>
    </row>
    <row r="76" spans="1:10" ht="12.75" customHeight="1" x14ac:dyDescent="0.2">
      <c r="A76" s="61" t="s">
        <v>169</v>
      </c>
      <c r="B76" s="61" t="s">
        <v>170</v>
      </c>
      <c r="C76" s="61" t="s">
        <v>172</v>
      </c>
      <c r="D76" s="61" t="s">
        <v>105</v>
      </c>
      <c r="E76" s="61" t="s">
        <v>101</v>
      </c>
      <c r="F76" s="61" t="s">
        <v>102</v>
      </c>
      <c r="G76" s="61" t="s">
        <v>103</v>
      </c>
      <c r="H76" s="62">
        <v>324972</v>
      </c>
      <c r="I76" s="62">
        <v>39659</v>
      </c>
      <c r="J76" s="62">
        <f t="shared" si="1"/>
        <v>285313</v>
      </c>
    </row>
    <row r="77" spans="1:10" ht="12.75" customHeight="1" x14ac:dyDescent="0.2">
      <c r="A77" s="61" t="s">
        <v>169</v>
      </c>
      <c r="B77" s="61" t="s">
        <v>170</v>
      </c>
      <c r="C77" s="61" t="s">
        <v>111</v>
      </c>
      <c r="D77" s="61" t="s">
        <v>112</v>
      </c>
      <c r="E77" s="61" t="s">
        <v>101</v>
      </c>
      <c r="F77" s="61" t="s">
        <v>102</v>
      </c>
      <c r="G77" s="61" t="s">
        <v>103</v>
      </c>
      <c r="H77" s="62">
        <v>19000</v>
      </c>
      <c r="I77" s="62">
        <v>2006</v>
      </c>
      <c r="J77" s="62">
        <f t="shared" si="1"/>
        <v>16994</v>
      </c>
    </row>
    <row r="78" spans="1:10" ht="12.75" customHeight="1" x14ac:dyDescent="0.2">
      <c r="A78" s="61" t="s">
        <v>169</v>
      </c>
      <c r="B78" s="61" t="s">
        <v>170</v>
      </c>
      <c r="C78" s="61" t="s">
        <v>111</v>
      </c>
      <c r="D78" s="61" t="s">
        <v>173</v>
      </c>
      <c r="E78" s="61" t="s">
        <v>174</v>
      </c>
      <c r="F78" s="61" t="s">
        <v>102</v>
      </c>
      <c r="G78" s="61" t="s">
        <v>103</v>
      </c>
      <c r="H78" s="62">
        <v>40000</v>
      </c>
      <c r="I78" s="62">
        <v>0</v>
      </c>
      <c r="J78" s="62">
        <f t="shared" si="1"/>
        <v>40000</v>
      </c>
    </row>
    <row r="79" spans="1:10" ht="12.75" customHeight="1" x14ac:dyDescent="0.2">
      <c r="A79" s="61" t="s">
        <v>169</v>
      </c>
      <c r="B79" s="61" t="s">
        <v>170</v>
      </c>
      <c r="C79" s="61" t="s">
        <v>111</v>
      </c>
      <c r="D79" s="61" t="s">
        <v>113</v>
      </c>
      <c r="E79" s="61" t="s">
        <v>101</v>
      </c>
      <c r="F79" s="61" t="s">
        <v>114</v>
      </c>
      <c r="G79" s="61" t="s">
        <v>103</v>
      </c>
      <c r="H79" s="62">
        <v>297000</v>
      </c>
      <c r="I79" s="62">
        <v>0</v>
      </c>
      <c r="J79" s="62">
        <f t="shared" si="1"/>
        <v>297000</v>
      </c>
    </row>
    <row r="80" spans="1:10" ht="12.75" customHeight="1" x14ac:dyDescent="0.2">
      <c r="A80" s="61" t="s">
        <v>169</v>
      </c>
      <c r="B80" s="61" t="s">
        <v>170</v>
      </c>
      <c r="C80" s="61" t="s">
        <v>111</v>
      </c>
      <c r="D80" s="61" t="s">
        <v>113</v>
      </c>
      <c r="E80" s="61" t="s">
        <v>101</v>
      </c>
      <c r="F80" s="61" t="s">
        <v>115</v>
      </c>
      <c r="G80" s="61" t="s">
        <v>103</v>
      </c>
      <c r="H80" s="62">
        <v>72000</v>
      </c>
      <c r="I80" s="62">
        <v>0</v>
      </c>
      <c r="J80" s="62">
        <f t="shared" si="1"/>
        <v>72000</v>
      </c>
    </row>
    <row r="81" spans="1:10" ht="12.75" customHeight="1" x14ac:dyDescent="0.2">
      <c r="A81" s="61" t="s">
        <v>169</v>
      </c>
      <c r="B81" s="61" t="s">
        <v>170</v>
      </c>
      <c r="C81" s="61" t="s">
        <v>111</v>
      </c>
      <c r="D81" s="61" t="s">
        <v>113</v>
      </c>
      <c r="E81" s="61" t="s">
        <v>101</v>
      </c>
      <c r="F81" s="61" t="s">
        <v>116</v>
      </c>
      <c r="G81" s="61" t="s">
        <v>103</v>
      </c>
      <c r="H81" s="62">
        <v>3000</v>
      </c>
      <c r="I81" s="62">
        <v>0</v>
      </c>
      <c r="J81" s="62">
        <f t="shared" si="1"/>
        <v>3000</v>
      </c>
    </row>
    <row r="82" spans="1:10" ht="12.75" customHeight="1" x14ac:dyDescent="0.2">
      <c r="A82" s="61" t="s">
        <v>169</v>
      </c>
      <c r="B82" s="61" t="s">
        <v>170</v>
      </c>
      <c r="C82" s="61" t="s">
        <v>111</v>
      </c>
      <c r="D82" s="61" t="s">
        <v>117</v>
      </c>
      <c r="E82" s="61" t="s">
        <v>101</v>
      </c>
      <c r="F82" s="61" t="s">
        <v>102</v>
      </c>
      <c r="G82" s="61" t="s">
        <v>103</v>
      </c>
      <c r="H82" s="62">
        <v>80000</v>
      </c>
      <c r="I82" s="62">
        <v>0</v>
      </c>
      <c r="J82" s="62">
        <f t="shared" si="1"/>
        <v>80000</v>
      </c>
    </row>
    <row r="83" spans="1:10" ht="12.75" customHeight="1" x14ac:dyDescent="0.2">
      <c r="A83" s="61" t="s">
        <v>169</v>
      </c>
      <c r="B83" s="61" t="s">
        <v>170</v>
      </c>
      <c r="C83" s="61" t="s">
        <v>111</v>
      </c>
      <c r="D83" s="61" t="s">
        <v>118</v>
      </c>
      <c r="E83" s="61" t="s">
        <v>101</v>
      </c>
      <c r="F83" s="61" t="s">
        <v>102</v>
      </c>
      <c r="G83" s="61" t="s">
        <v>103</v>
      </c>
      <c r="H83" s="62">
        <v>109000</v>
      </c>
      <c r="I83" s="62">
        <v>0</v>
      </c>
      <c r="J83" s="62">
        <f t="shared" si="1"/>
        <v>109000</v>
      </c>
    </row>
    <row r="84" spans="1:10" ht="12.75" customHeight="1" x14ac:dyDescent="0.2">
      <c r="A84" s="61" t="s">
        <v>169</v>
      </c>
      <c r="B84" s="61" t="s">
        <v>170</v>
      </c>
      <c r="C84" s="61" t="s">
        <v>111</v>
      </c>
      <c r="D84" s="61" t="s">
        <v>119</v>
      </c>
      <c r="E84" s="61" t="s">
        <v>101</v>
      </c>
      <c r="F84" s="61" t="s">
        <v>102</v>
      </c>
      <c r="G84" s="61" t="s">
        <v>103</v>
      </c>
      <c r="H84" s="62">
        <v>20000</v>
      </c>
      <c r="I84" s="62">
        <v>0</v>
      </c>
      <c r="J84" s="62">
        <f t="shared" si="1"/>
        <v>20000</v>
      </c>
    </row>
    <row r="85" spans="1:10" ht="12.75" customHeight="1" x14ac:dyDescent="0.2">
      <c r="A85" s="61" t="s">
        <v>169</v>
      </c>
      <c r="B85" s="61" t="s">
        <v>170</v>
      </c>
      <c r="C85" s="61" t="s">
        <v>111</v>
      </c>
      <c r="D85" s="61" t="s">
        <v>120</v>
      </c>
      <c r="E85" s="61" t="s">
        <v>101</v>
      </c>
      <c r="F85" s="61" t="s">
        <v>122</v>
      </c>
      <c r="G85" s="61" t="s">
        <v>103</v>
      </c>
      <c r="H85" s="62">
        <v>20000</v>
      </c>
      <c r="I85" s="62">
        <v>4768</v>
      </c>
      <c r="J85" s="62">
        <f t="shared" si="1"/>
        <v>15232</v>
      </c>
    </row>
    <row r="86" spans="1:10" ht="12.75" customHeight="1" x14ac:dyDescent="0.2">
      <c r="A86" s="61" t="s">
        <v>169</v>
      </c>
      <c r="B86" s="61" t="s">
        <v>170</v>
      </c>
      <c r="C86" s="61" t="s">
        <v>123</v>
      </c>
      <c r="D86" s="61" t="s">
        <v>124</v>
      </c>
      <c r="E86" s="61" t="s">
        <v>101</v>
      </c>
      <c r="F86" s="61" t="s">
        <v>102</v>
      </c>
      <c r="G86" s="61" t="s">
        <v>103</v>
      </c>
      <c r="H86" s="62">
        <v>10000</v>
      </c>
      <c r="I86" s="62">
        <v>0</v>
      </c>
      <c r="J86" s="62">
        <f t="shared" si="1"/>
        <v>10000</v>
      </c>
    </row>
    <row r="87" spans="1:10" ht="12.75" customHeight="1" x14ac:dyDescent="0.2">
      <c r="A87" s="61" t="s">
        <v>169</v>
      </c>
      <c r="B87" s="61" t="s">
        <v>175</v>
      </c>
      <c r="C87" s="61" t="s">
        <v>171</v>
      </c>
      <c r="D87" s="61" t="s">
        <v>100</v>
      </c>
      <c r="E87" s="61" t="s">
        <v>101</v>
      </c>
      <c r="F87" s="61" t="s">
        <v>102</v>
      </c>
      <c r="G87" s="61" t="s">
        <v>103</v>
      </c>
      <c r="H87" s="62">
        <v>690200</v>
      </c>
      <c r="I87" s="62">
        <v>87991.32</v>
      </c>
      <c r="J87" s="62">
        <f t="shared" si="1"/>
        <v>602208.67999999993</v>
      </c>
    </row>
    <row r="88" spans="1:10" ht="12.75" customHeight="1" x14ac:dyDescent="0.2">
      <c r="A88" s="61" t="s">
        <v>169</v>
      </c>
      <c r="B88" s="61" t="s">
        <v>175</v>
      </c>
      <c r="C88" s="61" t="s">
        <v>172</v>
      </c>
      <c r="D88" s="61" t="s">
        <v>105</v>
      </c>
      <c r="E88" s="61" t="s">
        <v>101</v>
      </c>
      <c r="F88" s="61" t="s">
        <v>102</v>
      </c>
      <c r="G88" s="61" t="s">
        <v>103</v>
      </c>
      <c r="H88" s="62">
        <v>220800</v>
      </c>
      <c r="I88" s="62">
        <v>9024</v>
      </c>
      <c r="J88" s="62">
        <f t="shared" si="1"/>
        <v>211776</v>
      </c>
    </row>
    <row r="89" spans="1:10" ht="12.75" customHeight="1" x14ac:dyDescent="0.2">
      <c r="A89" s="61" t="s">
        <v>169</v>
      </c>
      <c r="B89" s="61" t="s">
        <v>175</v>
      </c>
      <c r="C89" s="61" t="s">
        <v>111</v>
      </c>
      <c r="D89" s="61" t="s">
        <v>112</v>
      </c>
      <c r="E89" s="61" t="s">
        <v>101</v>
      </c>
      <c r="F89" s="61" t="s">
        <v>102</v>
      </c>
      <c r="G89" s="61" t="s">
        <v>103</v>
      </c>
      <c r="H89" s="62">
        <v>3000</v>
      </c>
      <c r="I89" s="62">
        <v>0</v>
      </c>
      <c r="J89" s="62">
        <f t="shared" si="1"/>
        <v>3000</v>
      </c>
    </row>
    <row r="90" spans="1:10" ht="12.75" customHeight="1" x14ac:dyDescent="0.2">
      <c r="A90" s="61" t="s">
        <v>169</v>
      </c>
      <c r="B90" s="61" t="s">
        <v>175</v>
      </c>
      <c r="C90" s="61" t="s">
        <v>111</v>
      </c>
      <c r="D90" s="61" t="s">
        <v>173</v>
      </c>
      <c r="E90" s="61" t="s">
        <v>101</v>
      </c>
      <c r="F90" s="61" t="s">
        <v>102</v>
      </c>
      <c r="G90" s="61" t="s">
        <v>103</v>
      </c>
      <c r="H90" s="62">
        <v>1000</v>
      </c>
      <c r="I90" s="62">
        <v>0</v>
      </c>
      <c r="J90" s="62">
        <f t="shared" si="1"/>
        <v>1000</v>
      </c>
    </row>
    <row r="91" spans="1:10" ht="12.75" customHeight="1" x14ac:dyDescent="0.2">
      <c r="A91" s="61" t="s">
        <v>169</v>
      </c>
      <c r="B91" s="61" t="s">
        <v>175</v>
      </c>
      <c r="C91" s="61" t="s">
        <v>111</v>
      </c>
      <c r="D91" s="61" t="s">
        <v>113</v>
      </c>
      <c r="E91" s="61" t="s">
        <v>101</v>
      </c>
      <c r="F91" s="61" t="s">
        <v>115</v>
      </c>
      <c r="G91" s="61" t="s">
        <v>103</v>
      </c>
      <c r="H91" s="62">
        <v>5000</v>
      </c>
      <c r="I91" s="62">
        <v>0</v>
      </c>
      <c r="J91" s="62">
        <f t="shared" si="1"/>
        <v>5000</v>
      </c>
    </row>
    <row r="92" spans="1:10" ht="12.75" customHeight="1" x14ac:dyDescent="0.2">
      <c r="A92" s="61" t="s">
        <v>169</v>
      </c>
      <c r="B92" s="61" t="s">
        <v>175</v>
      </c>
      <c r="C92" s="61" t="s">
        <v>111</v>
      </c>
      <c r="D92" s="61" t="s">
        <v>117</v>
      </c>
      <c r="E92" s="61" t="s">
        <v>101</v>
      </c>
      <c r="F92" s="61" t="s">
        <v>102</v>
      </c>
      <c r="G92" s="61" t="s">
        <v>103</v>
      </c>
      <c r="H92" s="62">
        <v>6000</v>
      </c>
      <c r="I92" s="62">
        <v>0</v>
      </c>
      <c r="J92" s="62">
        <f t="shared" si="1"/>
        <v>6000</v>
      </c>
    </row>
    <row r="93" spans="1:10" ht="12.75" customHeight="1" x14ac:dyDescent="0.2">
      <c r="A93" s="61" t="s">
        <v>169</v>
      </c>
      <c r="B93" s="61" t="s">
        <v>175</v>
      </c>
      <c r="C93" s="61" t="s">
        <v>111</v>
      </c>
      <c r="D93" s="61" t="s">
        <v>118</v>
      </c>
      <c r="E93" s="61" t="s">
        <v>101</v>
      </c>
      <c r="F93" s="61" t="s">
        <v>102</v>
      </c>
      <c r="G93" s="61" t="s">
        <v>103</v>
      </c>
      <c r="H93" s="62">
        <v>5000</v>
      </c>
      <c r="I93" s="62">
        <v>0</v>
      </c>
      <c r="J93" s="62">
        <f t="shared" si="1"/>
        <v>5000</v>
      </c>
    </row>
    <row r="94" spans="1:10" ht="12.75" customHeight="1" x14ac:dyDescent="0.2">
      <c r="A94" s="61" t="s">
        <v>169</v>
      </c>
      <c r="B94" s="61" t="s">
        <v>175</v>
      </c>
      <c r="C94" s="61" t="s">
        <v>111</v>
      </c>
      <c r="D94" s="61" t="s">
        <v>119</v>
      </c>
      <c r="E94" s="61" t="s">
        <v>101</v>
      </c>
      <c r="F94" s="61" t="s">
        <v>102</v>
      </c>
      <c r="G94" s="61" t="s">
        <v>103</v>
      </c>
      <c r="H94" s="62">
        <v>65000</v>
      </c>
      <c r="I94" s="62">
        <v>0</v>
      </c>
      <c r="J94" s="62">
        <f t="shared" si="1"/>
        <v>65000</v>
      </c>
    </row>
    <row r="95" spans="1:10" ht="12.75" customHeight="1" x14ac:dyDescent="0.2">
      <c r="A95" s="61" t="s">
        <v>169</v>
      </c>
      <c r="B95" s="61" t="s">
        <v>175</v>
      </c>
      <c r="C95" s="61" t="s">
        <v>111</v>
      </c>
      <c r="D95" s="61" t="s">
        <v>119</v>
      </c>
      <c r="E95" s="61" t="s">
        <v>174</v>
      </c>
      <c r="F95" s="61" t="s">
        <v>102</v>
      </c>
      <c r="G95" s="61" t="s">
        <v>103</v>
      </c>
      <c r="H95" s="62">
        <v>20000</v>
      </c>
      <c r="I95" s="62">
        <v>0</v>
      </c>
      <c r="J95" s="62">
        <f t="shared" si="1"/>
        <v>20000</v>
      </c>
    </row>
    <row r="96" spans="1:10" ht="12.75" customHeight="1" x14ac:dyDescent="0.2">
      <c r="A96" s="61" t="s">
        <v>169</v>
      </c>
      <c r="B96" s="61" t="s">
        <v>176</v>
      </c>
      <c r="C96" s="61" t="s">
        <v>171</v>
      </c>
      <c r="D96" s="61" t="s">
        <v>100</v>
      </c>
      <c r="E96" s="61" t="s">
        <v>101</v>
      </c>
      <c r="F96" s="61" t="s">
        <v>102</v>
      </c>
      <c r="G96" s="61" t="s">
        <v>103</v>
      </c>
      <c r="H96" s="62">
        <v>290683</v>
      </c>
      <c r="I96" s="62">
        <v>0</v>
      </c>
      <c r="J96" s="62">
        <f t="shared" si="1"/>
        <v>290683</v>
      </c>
    </row>
    <row r="97" spans="1:10" ht="12.75" customHeight="1" x14ac:dyDescent="0.2">
      <c r="A97" s="61" t="s">
        <v>169</v>
      </c>
      <c r="B97" s="61" t="s">
        <v>176</v>
      </c>
      <c r="C97" s="61" t="s">
        <v>171</v>
      </c>
      <c r="D97" s="61" t="s">
        <v>100</v>
      </c>
      <c r="E97" s="61" t="s">
        <v>151</v>
      </c>
      <c r="F97" s="61" t="s">
        <v>102</v>
      </c>
      <c r="G97" s="61" t="s">
        <v>103</v>
      </c>
      <c r="H97" s="62">
        <v>99428</v>
      </c>
      <c r="I97" s="62">
        <v>0</v>
      </c>
      <c r="J97" s="62">
        <f t="shared" si="1"/>
        <v>99428</v>
      </c>
    </row>
    <row r="98" spans="1:10" ht="12.75" customHeight="1" x14ac:dyDescent="0.2">
      <c r="A98" s="61" t="s">
        <v>169</v>
      </c>
      <c r="B98" s="61" t="s">
        <v>176</v>
      </c>
      <c r="C98" s="61" t="s">
        <v>172</v>
      </c>
      <c r="D98" s="61" t="s">
        <v>105</v>
      </c>
      <c r="E98" s="61" t="s">
        <v>101</v>
      </c>
      <c r="F98" s="61" t="s">
        <v>102</v>
      </c>
      <c r="G98" s="61" t="s">
        <v>103</v>
      </c>
      <c r="H98" s="62">
        <v>94000</v>
      </c>
      <c r="I98" s="62">
        <v>0</v>
      </c>
      <c r="J98" s="62">
        <f t="shared" si="1"/>
        <v>94000</v>
      </c>
    </row>
    <row r="99" spans="1:10" ht="12.75" customHeight="1" x14ac:dyDescent="0.2">
      <c r="A99" s="61" t="s">
        <v>169</v>
      </c>
      <c r="B99" s="61" t="s">
        <v>176</v>
      </c>
      <c r="C99" s="61" t="s">
        <v>172</v>
      </c>
      <c r="D99" s="61" t="s">
        <v>105</v>
      </c>
      <c r="E99" s="61" t="s">
        <v>151</v>
      </c>
      <c r="F99" s="61" t="s">
        <v>102</v>
      </c>
      <c r="G99" s="61" t="s">
        <v>103</v>
      </c>
      <c r="H99" s="62">
        <v>31800</v>
      </c>
      <c r="I99" s="62">
        <v>0</v>
      </c>
      <c r="J99" s="62">
        <f t="shared" si="1"/>
        <v>31800</v>
      </c>
    </row>
    <row r="100" spans="1:10" ht="12.75" customHeight="1" x14ac:dyDescent="0.2">
      <c r="A100" s="61" t="s">
        <v>169</v>
      </c>
      <c r="B100" s="61" t="s">
        <v>177</v>
      </c>
      <c r="C100" s="61" t="s">
        <v>111</v>
      </c>
      <c r="D100" s="61" t="s">
        <v>118</v>
      </c>
      <c r="E100" s="61" t="s">
        <v>101</v>
      </c>
      <c r="F100" s="61" t="s">
        <v>102</v>
      </c>
      <c r="G100" s="61" t="s">
        <v>103</v>
      </c>
      <c r="H100" s="62">
        <v>70000</v>
      </c>
      <c r="I100" s="62">
        <v>0</v>
      </c>
      <c r="J100" s="62">
        <f t="shared" si="1"/>
        <v>70000</v>
      </c>
    </row>
    <row r="101" spans="1:10" ht="12.75" customHeight="1" x14ac:dyDescent="0.2">
      <c r="A101" s="61" t="s">
        <v>169</v>
      </c>
      <c r="B101" s="61" t="s">
        <v>177</v>
      </c>
      <c r="C101" s="61" t="s">
        <v>111</v>
      </c>
      <c r="D101" s="61" t="s">
        <v>124</v>
      </c>
      <c r="E101" s="61" t="s">
        <v>101</v>
      </c>
      <c r="F101" s="61" t="s">
        <v>102</v>
      </c>
      <c r="G101" s="61" t="s">
        <v>103</v>
      </c>
      <c r="H101" s="62">
        <v>30000</v>
      </c>
      <c r="I101" s="62">
        <v>0</v>
      </c>
      <c r="J101" s="62">
        <f t="shared" si="1"/>
        <v>30000</v>
      </c>
    </row>
    <row r="102" spans="1:10" ht="12.75" customHeight="1" x14ac:dyDescent="0.2">
      <c r="A102" s="63" t="s">
        <v>169</v>
      </c>
      <c r="B102" s="64"/>
      <c r="C102" s="64"/>
      <c r="D102" s="64"/>
      <c r="E102" s="64"/>
      <c r="F102" s="64"/>
      <c r="G102" s="64"/>
      <c r="H102" s="65">
        <v>3736200</v>
      </c>
      <c r="I102" s="65">
        <v>391352.78</v>
      </c>
      <c r="J102" s="62">
        <f t="shared" si="1"/>
        <v>3344847.2199999997</v>
      </c>
    </row>
    <row r="103" spans="1:10" ht="12.75" customHeight="1" x14ac:dyDescent="0.2">
      <c r="A103" s="61" t="s">
        <v>178</v>
      </c>
      <c r="B103" s="61" t="s">
        <v>179</v>
      </c>
      <c r="C103" s="61" t="s">
        <v>180</v>
      </c>
      <c r="D103" s="61" t="s">
        <v>181</v>
      </c>
      <c r="E103" s="61" t="s">
        <v>101</v>
      </c>
      <c r="F103" s="61" t="s">
        <v>102</v>
      </c>
      <c r="G103" s="61" t="s">
        <v>103</v>
      </c>
      <c r="H103" s="62">
        <v>491000</v>
      </c>
      <c r="I103" s="62">
        <v>40903</v>
      </c>
      <c r="J103" s="62">
        <f t="shared" si="1"/>
        <v>450097</v>
      </c>
    </row>
    <row r="104" spans="1:10" ht="12.75" customHeight="1" x14ac:dyDescent="0.2">
      <c r="A104" s="63" t="s">
        <v>178</v>
      </c>
      <c r="B104" s="64"/>
      <c r="C104" s="64"/>
      <c r="D104" s="64"/>
      <c r="E104" s="64"/>
      <c r="F104" s="64"/>
      <c r="G104" s="64"/>
      <c r="H104" s="65">
        <v>491000</v>
      </c>
      <c r="I104" s="65">
        <v>40903</v>
      </c>
      <c r="J104" s="62">
        <f t="shared" si="1"/>
        <v>450097</v>
      </c>
    </row>
    <row r="105" spans="1:10" ht="12.75" customHeight="1" x14ac:dyDescent="0.2">
      <c r="A105" s="61" t="s">
        <v>182</v>
      </c>
      <c r="B105" s="61" t="s">
        <v>183</v>
      </c>
      <c r="C105" s="61" t="s">
        <v>111</v>
      </c>
      <c r="D105" s="61" t="s">
        <v>173</v>
      </c>
      <c r="E105" s="61" t="s">
        <v>101</v>
      </c>
      <c r="F105" s="61" t="s">
        <v>102</v>
      </c>
      <c r="G105" s="61" t="s">
        <v>103</v>
      </c>
      <c r="H105" s="62">
        <v>10000</v>
      </c>
      <c r="I105" s="62">
        <v>0</v>
      </c>
      <c r="J105" s="62">
        <f t="shared" si="1"/>
        <v>10000</v>
      </c>
    </row>
    <row r="106" spans="1:10" ht="12.75" customHeight="1" x14ac:dyDescent="0.2">
      <c r="A106" s="61" t="s">
        <v>182</v>
      </c>
      <c r="B106" s="61" t="s">
        <v>183</v>
      </c>
      <c r="C106" s="61" t="s">
        <v>111</v>
      </c>
      <c r="D106" s="61" t="s">
        <v>118</v>
      </c>
      <c r="E106" s="61" t="s">
        <v>101</v>
      </c>
      <c r="F106" s="61" t="s">
        <v>102</v>
      </c>
      <c r="G106" s="61" t="s">
        <v>103</v>
      </c>
      <c r="H106" s="62">
        <v>40000</v>
      </c>
      <c r="I106" s="62">
        <v>0</v>
      </c>
      <c r="J106" s="62">
        <f t="shared" si="1"/>
        <v>40000</v>
      </c>
    </row>
    <row r="107" spans="1:10" ht="12.75" customHeight="1" x14ac:dyDescent="0.2">
      <c r="A107" s="61" t="s">
        <v>182</v>
      </c>
      <c r="B107" s="61" t="s">
        <v>184</v>
      </c>
      <c r="C107" s="61" t="s">
        <v>111</v>
      </c>
      <c r="D107" s="61" t="s">
        <v>119</v>
      </c>
      <c r="E107" s="61" t="s">
        <v>101</v>
      </c>
      <c r="F107" s="61" t="s">
        <v>102</v>
      </c>
      <c r="G107" s="61" t="s">
        <v>103</v>
      </c>
      <c r="H107" s="62">
        <v>50000</v>
      </c>
      <c r="I107" s="62">
        <v>0</v>
      </c>
      <c r="J107" s="62">
        <f t="shared" si="1"/>
        <v>50000</v>
      </c>
    </row>
    <row r="108" spans="1:10" ht="12.75" customHeight="1" x14ac:dyDescent="0.2">
      <c r="A108" s="63" t="s">
        <v>182</v>
      </c>
      <c r="B108" s="64"/>
      <c r="C108" s="64"/>
      <c r="D108" s="64"/>
      <c r="E108" s="64"/>
      <c r="F108" s="64"/>
      <c r="G108" s="64"/>
      <c r="H108" s="65">
        <v>100000</v>
      </c>
      <c r="I108" s="65">
        <v>0</v>
      </c>
      <c r="J108" s="62">
        <f t="shared" si="1"/>
        <v>100000</v>
      </c>
    </row>
    <row r="109" spans="1:10" ht="12.75" customHeight="1" x14ac:dyDescent="0.2">
      <c r="A109" s="66" t="s">
        <v>185</v>
      </c>
      <c r="B109" s="67"/>
      <c r="C109" s="67"/>
      <c r="D109" s="67"/>
      <c r="E109" s="67"/>
      <c r="F109" s="67"/>
      <c r="G109" s="67"/>
      <c r="H109" s="68">
        <v>15649827</v>
      </c>
      <c r="I109" s="68">
        <v>1899082.58</v>
      </c>
      <c r="J109" s="62">
        <f t="shared" si="1"/>
        <v>13750744.42</v>
      </c>
    </row>
    <row r="110" spans="1:10" ht="12.75" customHeight="1" x14ac:dyDescent="0.2">
      <c r="A110" s="94" t="s">
        <v>187</v>
      </c>
      <c r="B110" s="95"/>
      <c r="C110" s="95"/>
      <c r="D110" s="95"/>
      <c r="E110" s="95"/>
      <c r="F110" s="95"/>
      <c r="G110" s="96"/>
      <c r="H110" s="69"/>
      <c r="I110" s="70">
        <v>0</v>
      </c>
      <c r="J110" s="69"/>
    </row>
    <row r="111" spans="1:10" ht="12.75" customHeight="1" x14ac:dyDescent="0.2">
      <c r="I111" s="110"/>
    </row>
  </sheetData>
  <mergeCells count="2">
    <mergeCell ref="A110:G110"/>
    <mergeCell ref="A2:D2"/>
  </mergeCells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showGridLines="0" workbookViewId="0">
      <selection activeCell="A31" sqref="A3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  <col min="7" max="7" width="0.85546875" hidden="1" customWidth="1"/>
    <col min="8" max="21" width="9.140625" hidden="1" customWidth="1"/>
  </cols>
  <sheetData>
    <row r="1" spans="1:6" ht="11.1" customHeight="1" x14ac:dyDescent="0.2">
      <c r="A1" s="105" t="s">
        <v>70</v>
      </c>
      <c r="B1" s="105"/>
      <c r="C1" s="105"/>
      <c r="D1" s="105"/>
      <c r="E1" s="105"/>
      <c r="F1" s="105"/>
    </row>
    <row r="2" spans="1:6" ht="13.15" customHeight="1" x14ac:dyDescent="0.25">
      <c r="A2" s="89" t="s">
        <v>71</v>
      </c>
      <c r="B2" s="89"/>
      <c r="C2" s="89"/>
      <c r="D2" s="89"/>
      <c r="E2" s="89"/>
      <c r="F2" s="89"/>
    </row>
    <row r="3" spans="1:6" ht="9" customHeight="1" x14ac:dyDescent="0.2">
      <c r="A3" s="5"/>
      <c r="B3" s="42"/>
      <c r="C3" s="37"/>
      <c r="D3" s="9"/>
      <c r="E3" s="9"/>
      <c r="F3" s="37"/>
    </row>
    <row r="4" spans="1:6" ht="13.9" customHeight="1" x14ac:dyDescent="0.2">
      <c r="A4" s="80" t="s">
        <v>20</v>
      </c>
      <c r="B4" s="77" t="s">
        <v>21</v>
      </c>
      <c r="C4" s="106" t="s">
        <v>72</v>
      </c>
      <c r="D4" s="86" t="s">
        <v>23</v>
      </c>
      <c r="E4" s="86" t="s">
        <v>24</v>
      </c>
      <c r="F4" s="83" t="s">
        <v>25</v>
      </c>
    </row>
    <row r="5" spans="1:6" ht="4.9000000000000004" customHeight="1" x14ac:dyDescent="0.2">
      <c r="A5" s="81"/>
      <c r="B5" s="78"/>
      <c r="C5" s="107"/>
      <c r="D5" s="87"/>
      <c r="E5" s="87"/>
      <c r="F5" s="84"/>
    </row>
    <row r="6" spans="1:6" ht="6" customHeight="1" x14ac:dyDescent="0.2">
      <c r="A6" s="81"/>
      <c r="B6" s="78"/>
      <c r="C6" s="107"/>
      <c r="D6" s="87"/>
      <c r="E6" s="87"/>
      <c r="F6" s="84"/>
    </row>
    <row r="7" spans="1:6" ht="4.9000000000000004" customHeight="1" x14ac:dyDescent="0.2">
      <c r="A7" s="81"/>
      <c r="B7" s="78"/>
      <c r="C7" s="107"/>
      <c r="D7" s="87"/>
      <c r="E7" s="87"/>
      <c r="F7" s="84"/>
    </row>
    <row r="8" spans="1:6" ht="6" customHeight="1" x14ac:dyDescent="0.2">
      <c r="A8" s="81"/>
      <c r="B8" s="78"/>
      <c r="C8" s="107"/>
      <c r="D8" s="87"/>
      <c r="E8" s="87"/>
      <c r="F8" s="84"/>
    </row>
    <row r="9" spans="1:6" ht="6" customHeight="1" x14ac:dyDescent="0.2">
      <c r="A9" s="81"/>
      <c r="B9" s="78"/>
      <c r="C9" s="107"/>
      <c r="D9" s="87"/>
      <c r="E9" s="87"/>
      <c r="F9" s="84"/>
    </row>
    <row r="10" spans="1:6" ht="18" customHeight="1" x14ac:dyDescent="0.2">
      <c r="A10" s="82"/>
      <c r="B10" s="79"/>
      <c r="C10" s="108"/>
      <c r="D10" s="88"/>
      <c r="E10" s="88"/>
      <c r="F10" s="8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38" t="s">
        <v>27</v>
      </c>
      <c r="F11" s="23" t="s">
        <v>28</v>
      </c>
    </row>
    <row r="12" spans="1:6" ht="22.5" x14ac:dyDescent="0.2">
      <c r="A12" s="43" t="s">
        <v>73</v>
      </c>
      <c r="B12" s="44" t="s">
        <v>74</v>
      </c>
      <c r="C12" s="45" t="s">
        <v>69</v>
      </c>
      <c r="D12" s="46" t="s">
        <v>35</v>
      </c>
      <c r="E12" s="46" t="s">
        <v>35</v>
      </c>
      <c r="F12" s="47" t="s">
        <v>35</v>
      </c>
    </row>
    <row r="13" spans="1:6" x14ac:dyDescent="0.2">
      <c r="A13" s="48" t="s">
        <v>32</v>
      </c>
      <c r="B13" s="49"/>
      <c r="C13" s="50"/>
      <c r="D13" s="51"/>
      <c r="E13" s="51"/>
      <c r="F13" s="52"/>
    </row>
    <row r="14" spans="1:6" ht="22.5" x14ac:dyDescent="0.2">
      <c r="A14" s="39" t="s">
        <v>75</v>
      </c>
      <c r="B14" s="53" t="s">
        <v>76</v>
      </c>
      <c r="C14" s="54" t="s">
        <v>69</v>
      </c>
      <c r="D14" s="40" t="s">
        <v>35</v>
      </c>
      <c r="E14" s="40" t="s">
        <v>35</v>
      </c>
      <c r="F14" s="41" t="s">
        <v>35</v>
      </c>
    </row>
    <row r="15" spans="1:6" x14ac:dyDescent="0.2">
      <c r="A15" s="48" t="s">
        <v>77</v>
      </c>
      <c r="B15" s="49"/>
      <c r="C15" s="50"/>
      <c r="D15" s="51"/>
      <c r="E15" s="51"/>
      <c r="F15" s="52"/>
    </row>
    <row r="16" spans="1:6" x14ac:dyDescent="0.2">
      <c r="A16" s="39" t="s">
        <v>78</v>
      </c>
      <c r="B16" s="53" t="s">
        <v>79</v>
      </c>
      <c r="C16" s="54" t="s">
        <v>69</v>
      </c>
      <c r="D16" s="40" t="s">
        <v>35</v>
      </c>
      <c r="E16" s="40" t="s">
        <v>35</v>
      </c>
      <c r="F16" s="41" t="s">
        <v>35</v>
      </c>
    </row>
    <row r="17" spans="1:21" x14ac:dyDescent="0.2">
      <c r="A17" s="43" t="s">
        <v>80</v>
      </c>
      <c r="B17" s="44" t="s">
        <v>81</v>
      </c>
      <c r="C17" s="45" t="s">
        <v>82</v>
      </c>
      <c r="D17" s="46" t="s">
        <v>35</v>
      </c>
      <c r="E17" s="46" t="s">
        <v>35</v>
      </c>
      <c r="F17" s="47" t="s">
        <v>35</v>
      </c>
    </row>
    <row r="18" spans="1:21" ht="22.5" x14ac:dyDescent="0.2">
      <c r="A18" s="43" t="s">
        <v>83</v>
      </c>
      <c r="B18" s="44" t="s">
        <v>81</v>
      </c>
      <c r="C18" s="45" t="s">
        <v>84</v>
      </c>
      <c r="D18" s="46" t="s">
        <v>35</v>
      </c>
      <c r="E18" s="46" t="s">
        <v>35</v>
      </c>
      <c r="F18" s="47" t="s">
        <v>35</v>
      </c>
    </row>
    <row r="19" spans="1:21" ht="45" x14ac:dyDescent="0.2">
      <c r="A19" s="43" t="s">
        <v>85</v>
      </c>
      <c r="B19" s="44" t="s">
        <v>81</v>
      </c>
      <c r="C19" s="45" t="s">
        <v>86</v>
      </c>
      <c r="D19" s="46" t="s">
        <v>35</v>
      </c>
      <c r="E19" s="46" t="s">
        <v>35</v>
      </c>
      <c r="F19" s="47" t="s">
        <v>35</v>
      </c>
    </row>
    <row r="20" spans="1:21" ht="12.75" customHeight="1" x14ac:dyDescent="0.2">
      <c r="A20" s="55"/>
      <c r="B20" s="56"/>
      <c r="C20" s="57"/>
      <c r="D20" s="58"/>
      <c r="E20" s="58"/>
      <c r="F20" s="59"/>
    </row>
    <row r="21" spans="1:21" ht="12.75" customHeight="1" x14ac:dyDescent="0.25">
      <c r="A21" s="71" t="s">
        <v>188</v>
      </c>
      <c r="B21" s="72"/>
      <c r="C21" s="72"/>
      <c r="D21" s="72"/>
      <c r="E21" s="102" t="s">
        <v>189</v>
      </c>
      <c r="F21" s="103"/>
      <c r="G21" s="103"/>
      <c r="H21" s="103"/>
      <c r="I21" s="103"/>
      <c r="J21" s="72"/>
      <c r="K21" s="72"/>
      <c r="L21" s="72"/>
      <c r="M21" s="72"/>
      <c r="N21" s="72"/>
      <c r="O21" s="72"/>
      <c r="P21" s="72"/>
      <c r="Q21" s="100"/>
      <c r="R21" s="100"/>
      <c r="S21" s="100"/>
      <c r="T21" s="100"/>
      <c r="U21" s="72"/>
    </row>
    <row r="22" spans="1:21" ht="12.75" customHeight="1" x14ac:dyDescent="0.25">
      <c r="A22" s="72"/>
      <c r="B22" s="72"/>
      <c r="C22" s="72"/>
      <c r="D22" s="72"/>
      <c r="E22" s="73"/>
      <c r="F22" s="72"/>
      <c r="G22" s="72"/>
      <c r="H22" s="72"/>
      <c r="I22" s="72"/>
      <c r="J22" s="104"/>
      <c r="K22" s="104"/>
      <c r="L22" s="104"/>
      <c r="M22" s="104"/>
      <c r="N22" s="72"/>
      <c r="O22" s="72"/>
      <c r="P22" s="72"/>
      <c r="Q22" s="99"/>
      <c r="R22" s="99"/>
      <c r="S22" s="99"/>
      <c r="T22" s="99"/>
      <c r="U22" s="72"/>
    </row>
    <row r="23" spans="1:21" ht="12.75" customHeight="1" x14ac:dyDescent="0.2">
      <c r="A23" s="72"/>
      <c r="B23" s="72"/>
      <c r="C23" s="72"/>
      <c r="D23" s="72"/>
      <c r="E23" s="72"/>
      <c r="F23" s="72"/>
      <c r="G23" s="72"/>
      <c r="H23" s="72"/>
      <c r="I23" s="72"/>
      <c r="J23" s="99"/>
      <c r="K23" s="99"/>
      <c r="L23" s="99"/>
      <c r="M23" s="99"/>
      <c r="N23" s="72"/>
      <c r="O23" s="72"/>
      <c r="P23" s="72"/>
      <c r="Q23" s="72"/>
      <c r="R23" s="72"/>
      <c r="S23" s="72"/>
      <c r="T23" s="72"/>
      <c r="U23" s="72"/>
    </row>
    <row r="24" spans="1:21" ht="12.75" customHeight="1" x14ac:dyDescent="0.2">
      <c r="A24" s="98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</row>
    <row r="25" spans="1:21" ht="12.75" customHeight="1" x14ac:dyDescent="0.2">
      <c r="A25" s="72"/>
      <c r="B25" s="72"/>
      <c r="C25" s="72"/>
      <c r="D25" s="72"/>
      <c r="E25" s="72"/>
      <c r="F25" s="72"/>
      <c r="G25" s="72"/>
      <c r="H25" s="72"/>
      <c r="I25" s="72"/>
      <c r="J25" s="99"/>
      <c r="K25" s="99"/>
      <c r="L25" s="99"/>
      <c r="M25" s="99"/>
      <c r="N25" s="72"/>
      <c r="O25" s="72"/>
      <c r="P25" s="72"/>
      <c r="Q25" s="99"/>
      <c r="R25" s="99"/>
      <c r="S25" s="99"/>
      <c r="T25" s="99"/>
      <c r="U25" s="72"/>
    </row>
    <row r="26" spans="1:21" ht="12.75" customHeight="1" x14ac:dyDescent="0.25">
      <c r="A26" s="72"/>
      <c r="B26" s="72"/>
      <c r="C26" s="72"/>
      <c r="D26" s="72"/>
      <c r="E26" s="73" t="s">
        <v>190</v>
      </c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</row>
    <row r="27" spans="1:21" ht="12.75" customHeight="1" x14ac:dyDescent="0.25">
      <c r="A27" s="71" t="s">
        <v>191</v>
      </c>
      <c r="B27" s="72"/>
      <c r="C27" s="72"/>
      <c r="D27" s="72"/>
      <c r="E27" s="72"/>
      <c r="F27" s="73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100"/>
      <c r="R27" s="100"/>
      <c r="S27" s="100"/>
      <c r="T27" s="100"/>
      <c r="U27" s="72"/>
    </row>
    <row r="28" spans="1:21" ht="12.75" customHeight="1" x14ac:dyDescent="0.2">
      <c r="A28" s="74"/>
      <c r="B28" s="74"/>
      <c r="C28" s="74"/>
      <c r="D28" s="74"/>
      <c r="E28" s="74"/>
      <c r="F28" s="101"/>
      <c r="G28" s="101"/>
      <c r="H28" s="101"/>
      <c r="I28" s="101"/>
      <c r="J28" s="101"/>
      <c r="K28" s="101"/>
      <c r="L28" s="101"/>
      <c r="M28" s="101"/>
      <c r="N28" s="74"/>
      <c r="O28" s="74"/>
      <c r="P28" s="74"/>
      <c r="Q28" s="97"/>
      <c r="R28" s="97"/>
      <c r="S28" s="97"/>
      <c r="T28" s="97"/>
      <c r="U28" s="74"/>
    </row>
    <row r="29" spans="1:21" ht="12.75" customHeight="1" x14ac:dyDescent="0.2">
      <c r="A29" s="74"/>
      <c r="B29" s="74"/>
      <c r="C29" s="74"/>
      <c r="D29" s="74"/>
      <c r="E29" s="74"/>
      <c r="F29" s="74"/>
      <c r="G29" s="74"/>
      <c r="H29" s="74"/>
      <c r="I29" s="74"/>
      <c r="J29" s="97"/>
      <c r="K29" s="97"/>
      <c r="L29" s="97"/>
      <c r="M29" s="97"/>
      <c r="N29" s="74"/>
      <c r="O29" s="74"/>
      <c r="P29" s="74"/>
      <c r="Q29" s="74"/>
      <c r="R29" s="74"/>
      <c r="S29" s="74"/>
      <c r="T29" s="74"/>
      <c r="U29" s="74"/>
    </row>
    <row r="30" spans="1:21" ht="12.75" customHeight="1" x14ac:dyDescent="0.2">
      <c r="A30" s="75" t="s">
        <v>194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</row>
    <row r="32" spans="1:21" ht="23.25" customHeight="1" x14ac:dyDescent="0.3">
      <c r="A32" s="76" t="s">
        <v>192</v>
      </c>
    </row>
  </sheetData>
  <mergeCells count="21">
    <mergeCell ref="A2:F2"/>
    <mergeCell ref="A1:F1"/>
    <mergeCell ref="A4:A10"/>
    <mergeCell ref="B4:B10"/>
    <mergeCell ref="D4:D10"/>
    <mergeCell ref="C4:C10"/>
    <mergeCell ref="E4:E10"/>
    <mergeCell ref="F4:F10"/>
    <mergeCell ref="E21:I21"/>
    <mergeCell ref="Q21:T21"/>
    <mergeCell ref="J22:M22"/>
    <mergeCell ref="Q22:T22"/>
    <mergeCell ref="J23:M23"/>
    <mergeCell ref="J29:M29"/>
    <mergeCell ref="A24:U24"/>
    <mergeCell ref="J25:M25"/>
    <mergeCell ref="Q25:T25"/>
    <mergeCell ref="Q27:T27"/>
    <mergeCell ref="F28:I28"/>
    <mergeCell ref="J28:M28"/>
    <mergeCell ref="Q28:T28"/>
  </mergeCells>
  <conditionalFormatting sqref="F15:F17 E13:F13 E15">
    <cfRule type="cellIs" priority="3" stopIfTrue="1" operator="equal">
      <formula>0</formula>
    </cfRule>
  </conditionalFormatting>
  <conditionalFormatting sqref="E101:F101">
    <cfRule type="cellIs" priority="6" stopIfTrue="1" operator="equal">
      <formula>0</formula>
    </cfRule>
  </conditionalFormatting>
  <conditionalFormatting sqref="E22:F22">
    <cfRule type="cellIs" priority="2" stopIfTrue="1" operator="equal">
      <formula>0</formula>
    </cfRule>
  </conditionalFormatting>
  <conditionalFormatting sqref="E26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Доходы</vt:lpstr>
      <vt:lpstr>Расходы</vt:lpstr>
      <vt:lpstr>Источники</vt:lpstr>
      <vt:lpstr>Доходы!RBEGIN_1</vt:lpstr>
      <vt:lpstr>Источники!RBEGIN_1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dc:description>POI HSSF rep:2.38.2.84</dc:description>
  <cp:lastModifiedBy>buh</cp:lastModifiedBy>
  <cp:lastPrinted>2016-03-01T11:00:16Z</cp:lastPrinted>
  <dcterms:created xsi:type="dcterms:W3CDTF">2016-02-04T05:05:41Z</dcterms:created>
  <dcterms:modified xsi:type="dcterms:W3CDTF">2016-03-01T11:00:27Z</dcterms:modified>
</cp:coreProperties>
</file>